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<sst xmlns="http://schemas.openxmlformats.org/spreadsheetml/2006/main" count="39" uniqueCount="39">
  <si>
    <t xml:space="preserve"/>
  </si>
  <si>
    <t xml:space="preserve">AAP010</t>
  </si>
  <si>
    <t xml:space="preserve">U</t>
  </si>
  <si>
    <t xml:space="preserve">Électropompe submersible.</t>
  </si>
  <si>
    <r>
      <rPr>
        <sz val="8.25"/>
        <color rgb="FF000000"/>
        <rFont val="Arial"/>
        <family val="2"/>
      </rPr>
      <t xml:space="preserve">Ensemble de deux pompes égales, l'une d'elles de réserve, chacune d'entre elles étant une 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 kit d'adaptations et d'assise avec fixation automatique. Comprend les accessoires, les unions et les pièces spéciales pour l'installation des électropompes.</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</si>
  <si>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</si>
  <si>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</si>
  <si>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</si>
  <si>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</si>
  <si>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</si>
  <si>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</si>
  <si>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mt36bse150aaa</t>
  </si>
  <si>
    <t xml:space="preserve">Électropompe submersible, pour dénoyage des eaux propres ou légèrement chargées, construite en fonte de fer, d'une puissance de 1,1 kW, pour une hauteur maximale en immersion de 20 m, température maximale du liquide conduit 40°C, taille maximale de passage des solides 6 mm, avec corps d'impulsion, impulseur, carcasse et couvercle du moteur de fonte de fer GG25, axe du moteur d'acier inoxydable AISI 420, fermeture mécanique de carbure de silice/silice, moteur asynchrone à 2 pôles, efficacité IE3, isolation classe H, pour alimentation monophasée à 230 V et 50 Hz de fréquence, protection IP68, câble de connexion et tableau électrique avec double condensateur et disjoncteur magnétothermique.</t>
  </si>
  <si>
    <t xml:space="preserve">U</t>
  </si>
  <si>
    <t xml:space="preserve">mt36bse007a</t>
  </si>
  <si>
    <t xml:space="preserve">Kit d'adaptations et d'assise avec fixation automatique pour électropompe submersible, de fonte de fer.</t>
  </si>
  <si>
    <t xml:space="preserve">U</t>
  </si>
  <si>
    <t xml:space="preserve">mt36bse006a</t>
  </si>
  <si>
    <t xml:space="preserve">Régulateur de niveau pour eaux propres, avec câble de 3 m.</t>
  </si>
  <si>
    <t xml:space="preserve">U</t>
  </si>
  <si>
    <t xml:space="preserve">mt36bom020</t>
  </si>
  <si>
    <t xml:space="preserve">Accessoires pour installation de pompe submersible portable, pour dénoyage des eaux, installée dans un regard enterré et connexion au réseau d'évacuation.</t>
  </si>
  <si>
    <t xml:space="preserve">U</t>
  </si>
  <si>
    <t xml:space="preserve">mt36bom060a</t>
  </si>
  <si>
    <t xml:space="preserve">Installation de pompe submersible portable, pour dénoyage des eaux, dans un regard enterré et connexion au réseau électrique.</t>
  </si>
  <si>
    <t xml:space="preserve">U</t>
  </si>
  <si>
    <t xml:space="preserve">mo008</t>
  </si>
  <si>
    <t xml:space="preserve">Compagnon professionnel III/CP2 plombier.</t>
  </si>
  <si>
    <t xml:space="preserve">h</t>
  </si>
  <si>
    <t xml:space="preserve">mo107</t>
  </si>
  <si>
    <t xml:space="preserve">Ouvrier professionnel II/OP plombier.</t>
  </si>
  <si>
    <t xml:space="preserve">h</t>
  </si>
  <si>
    <t xml:space="preserve">mo003</t>
  </si>
  <si>
    <t xml:space="preserve">Compagnon professionnel III/CP2 électricien.</t>
  </si>
  <si>
    <t xml:space="preserve">h</t>
  </si>
  <si>
    <t xml:space="preserve">Frais de chantier des unités d'ouvrage</t>
  </si>
  <si>
    <t xml:space="preserve">%</t>
  </si>
  <si>
    <t xml:space="preserve">Coût d'entretien décennal: 26.378.384,9Ar les 10 premières années.</t>
  </si>
  <si>
    <t xml:space="preserve">Montant total HT:</t>
  </si>
</sst>
</file>

<file path=xl/styles.xml><?xml version="1.0" encoding="utf-8"?>
<styleSheet xmlns="http://schemas.openxmlformats.org/spreadsheetml/2006/main">
  <numFmts count="2">
    <numFmt numFmtId="200" formatCode="0.000"/>
    <numFmt numFmtId="201" formatCode="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19" customWidth="1"/>
    <col min="4" max="4" width="73.44" customWidth="1"/>
    <col min="5" max="5" width="8.16" customWidth="1"/>
    <col min="6" max="6" width="5.44" customWidth="1"/>
    <col min="7" max="7" width="14.96" customWidth="1"/>
    <col min="8" max="8" width="12.07"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87.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97.50" thickBot="1" customHeight="1">
      <c r="A9" s="7" t="s">
        <v>11</v>
      </c>
      <c r="B9" s="7"/>
      <c r="C9" s="7"/>
      <c r="D9" s="7" t="s">
        <v>12</v>
      </c>
      <c r="E9" s="9">
        <v>2</v>
      </c>
      <c r="F9" s="11" t="s">
        <v>13</v>
      </c>
      <c r="G9" s="13">
        <v>1.11965e+07</v>
      </c>
      <c r="H9" s="13">
        <f ca="1">ROUND(INDIRECT(ADDRESS(ROW()+(0), COLUMN()+(-3), 1))*INDIRECT(ADDRESS(ROW()+(0), COLUMN()+(-1), 1)), 1)</f>
        <v>2.2393e+07</v>
      </c>
    </row>
    <row r="10" spans="1:8" ht="24.00" thickBot="1" customHeight="1">
      <c r="A10" s="14" t="s">
        <v>14</v>
      </c>
      <c r="B10" s="14"/>
      <c r="C10" s="14"/>
      <c r="D10" s="14" t="s">
        <v>15</v>
      </c>
      <c r="E10" s="15">
        <v>2</v>
      </c>
      <c r="F10" s="16" t="s">
        <v>16</v>
      </c>
      <c r="G10" s="17">
        <v>2.10634e+06</v>
      </c>
      <c r="H10" s="17">
        <f ca="1">ROUND(INDIRECT(ADDRESS(ROW()+(0), COLUMN()+(-3), 1))*INDIRECT(ADDRESS(ROW()+(0), COLUMN()+(-1), 1)), 1)</f>
        <v>4.21269e+06</v>
      </c>
    </row>
    <row r="11" spans="1:8" ht="13.50" thickBot="1" customHeight="1">
      <c r="A11" s="14" t="s">
        <v>17</v>
      </c>
      <c r="B11" s="14"/>
      <c r="C11" s="14"/>
      <c r="D11" s="14" t="s">
        <v>18</v>
      </c>
      <c r="E11" s="15">
        <v>2</v>
      </c>
      <c r="F11" s="16" t="s">
        <v>19</v>
      </c>
      <c r="G11" s="17">
        <v>160124</v>
      </c>
      <c r="H11" s="17">
        <f ca="1">ROUND(INDIRECT(ADDRESS(ROW()+(0), COLUMN()+(-3), 1))*INDIRECT(ADDRESS(ROW()+(0), COLUMN()+(-1), 1)), 1)</f>
        <v>320249</v>
      </c>
    </row>
    <row r="12" spans="1:8" ht="24.00" thickBot="1" customHeight="1">
      <c r="A12" s="14" t="s">
        <v>20</v>
      </c>
      <c r="B12" s="14"/>
      <c r="C12" s="14"/>
      <c r="D12" s="14" t="s">
        <v>21</v>
      </c>
      <c r="E12" s="15">
        <v>2</v>
      </c>
      <c r="F12" s="16" t="s">
        <v>22</v>
      </c>
      <c r="G12" s="17">
        <v>161129</v>
      </c>
      <c r="H12" s="17">
        <f ca="1">ROUND(INDIRECT(ADDRESS(ROW()+(0), COLUMN()+(-3), 1))*INDIRECT(ADDRESS(ROW()+(0), COLUMN()+(-1), 1)), 1)</f>
        <v>322258</v>
      </c>
    </row>
    <row r="13" spans="1:8" ht="24.00" thickBot="1" customHeight="1">
      <c r="A13" s="14" t="s">
        <v>23</v>
      </c>
      <c r="B13" s="14"/>
      <c r="C13" s="14"/>
      <c r="D13" s="14" t="s">
        <v>24</v>
      </c>
      <c r="E13" s="15">
        <v>2</v>
      </c>
      <c r="F13" s="16" t="s">
        <v>25</v>
      </c>
      <c r="G13" s="17">
        <v>107659</v>
      </c>
      <c r="H13" s="17">
        <f ca="1">ROUND(INDIRECT(ADDRESS(ROW()+(0), COLUMN()+(-3), 1))*INDIRECT(ADDRESS(ROW()+(0), COLUMN()+(-1), 1)), 1)</f>
        <v>215318</v>
      </c>
    </row>
    <row r="14" spans="1:8" ht="13.50" thickBot="1" customHeight="1">
      <c r="A14" s="14" t="s">
        <v>26</v>
      </c>
      <c r="B14" s="14"/>
      <c r="C14" s="14"/>
      <c r="D14" s="14" t="s">
        <v>27</v>
      </c>
      <c r="E14" s="15">
        <v>1.969</v>
      </c>
      <c r="F14" s="16" t="s">
        <v>28</v>
      </c>
      <c r="G14" s="17">
        <v>7220.6</v>
      </c>
      <c r="H14" s="17">
        <f ca="1">ROUND(INDIRECT(ADDRESS(ROW()+(0), COLUMN()+(-3), 1))*INDIRECT(ADDRESS(ROW()+(0), COLUMN()+(-1), 1)), 1)</f>
        <v>14217.4</v>
      </c>
    </row>
    <row r="15" spans="1:8" ht="13.50" thickBot="1" customHeight="1">
      <c r="A15" s="14" t="s">
        <v>29</v>
      </c>
      <c r="B15" s="14"/>
      <c r="C15" s="14"/>
      <c r="D15" s="14" t="s">
        <v>30</v>
      </c>
      <c r="E15" s="15">
        <v>1.969</v>
      </c>
      <c r="F15" s="16" t="s">
        <v>31</v>
      </c>
      <c r="G15" s="17">
        <v>5242.2</v>
      </c>
      <c r="H15" s="17">
        <f ca="1">ROUND(INDIRECT(ADDRESS(ROW()+(0), COLUMN()+(-3), 1))*INDIRECT(ADDRESS(ROW()+(0), COLUMN()+(-1), 1)), 1)</f>
        <v>10321.9</v>
      </c>
    </row>
    <row r="16" spans="1:8" ht="13.50" thickBot="1" customHeight="1">
      <c r="A16" s="14" t="s">
        <v>32</v>
      </c>
      <c r="B16" s="14"/>
      <c r="C16" s="14"/>
      <c r="D16" s="18" t="s">
        <v>33</v>
      </c>
      <c r="E16" s="19">
        <v>3.298</v>
      </c>
      <c r="F16" s="20" t="s">
        <v>34</v>
      </c>
      <c r="G16" s="21">
        <v>7220.6</v>
      </c>
      <c r="H16" s="21">
        <f ca="1">ROUND(INDIRECT(ADDRESS(ROW()+(0), COLUMN()+(-3), 1))*INDIRECT(ADDRESS(ROW()+(0), COLUMN()+(-1), 1)), 1)</f>
        <v>23813.6</v>
      </c>
    </row>
    <row r="17" spans="1:8" ht="13.50" thickBot="1" customHeight="1">
      <c r="A17" s="18"/>
      <c r="B17" s="18"/>
      <c r="C17" s="18"/>
      <c r="D17" s="5" t="s">
        <v>35</v>
      </c>
      <c r="E17" s="22">
        <v>2</v>
      </c>
      <c r="F17" s="23" t="s">
        <v>36</v>
      </c>
      <c r="G17" s="24">
        <f ca="1">ROUND(SUM(INDIRECT(ADDRESS(ROW()+(-1), COLUMN()+(1), 1)),INDIRECT(ADDRESS(ROW()+(-2), COLUMN()+(1), 1)),INDIRECT(ADDRESS(ROW()+(-3), COLUMN()+(1), 1)),INDIRECT(ADDRESS(ROW()+(-4), COLUMN()+(1), 1)),INDIRECT(ADDRESS(ROW()+(-5), COLUMN()+(1), 1)),INDIRECT(ADDRESS(ROW()+(-6), COLUMN()+(1), 1)),INDIRECT(ADDRESS(ROW()+(-7), COLUMN()+(1), 1)),INDIRECT(ADDRESS(ROW()+(-8), COLUMN()+(1), 1))), 1)</f>
        <v>2.75119e+07</v>
      </c>
      <c r="H17" s="24">
        <f ca="1">ROUND(INDIRECT(ADDRESS(ROW()+(0), COLUMN()+(-3), 1))*INDIRECT(ADDRESS(ROW()+(0), COLUMN()+(-1), 1))/100, 1)</f>
        <v>550238</v>
      </c>
    </row>
    <row r="18" spans="1:8" ht="13.50" thickBot="1" customHeight="1">
      <c r="A18" s="25" t="s">
        <v>37</v>
      </c>
      <c r="B18" s="25"/>
      <c r="C18" s="25"/>
      <c r="D18" s="26"/>
      <c r="E18" s="26"/>
      <c r="F18" s="27"/>
      <c r="G18" s="25" t="s">
        <v>38</v>
      </c>
      <c r="H18" s="28">
        <f ca="1">ROUND(SUM(INDIRECT(ADDRESS(ROW()+(-1), COLUMN()+(0), 1)),INDIRECT(ADDRESS(ROW()+(-2), COLUMN()+(0), 1)),INDIRECT(ADDRESS(ROW()+(-3), COLUMN()+(0), 1)),INDIRECT(ADDRESS(ROW()+(-4), COLUMN()+(0), 1)),INDIRECT(ADDRESS(ROW()+(-5), COLUMN()+(0), 1)),INDIRECT(ADDRESS(ROW()+(-6), COLUMN()+(0), 1)),INDIRECT(ADDRESS(ROW()+(-7), COLUMN()+(0), 1)),INDIRECT(ADDRESS(ROW()+(-8), COLUMN()+(0), 1)),INDIRECT(ADDRESS(ROW()+(-9), COLUMN()+(0), 1))), 1)</f>
        <v>2.80621e+07</v>
      </c>
    </row>
  </sheetData>
  <mergeCells count="14">
    <mergeCell ref="A1:H1"/>
    <mergeCell ref="C3:H3"/>
    <mergeCell ref="A5:H5"/>
    <mergeCell ref="A8:C8"/>
    <mergeCell ref="A9:C9"/>
    <mergeCell ref="A10:C10"/>
    <mergeCell ref="A11:C11"/>
    <mergeCell ref="A12:C12"/>
    <mergeCell ref="A13:C13"/>
    <mergeCell ref="A14:C14"/>
    <mergeCell ref="A15:C15"/>
    <mergeCell ref="A16:C16"/>
    <mergeCell ref="A17:C17"/>
    <mergeCell ref="A18:E18"/>
  </mergeCells>
  <pageMargins left="0.147638" right="0.147638" top="0.206693" bottom="0.206693" header="0.0" footer="0.0"/>
  <pageSetup paperSize="9" orientation="portrait"/>
  <rowBreaks count="0" manualBreakCount="0">
    </rowBreaks>
</worksheet>
</file>