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<sst xmlns="http://schemas.openxmlformats.org/spreadsheetml/2006/main" count="36" uniqueCount="36">
  <si>
    <t xml:space="preserve"/>
  </si>
  <si>
    <t xml:space="preserve">EMO010</t>
  </si>
  <si>
    <t xml:space="preserve">U</t>
  </si>
  <si>
    <t xml:space="preserve">Porte coulissante automatique, en aluminium et verre.</t>
  </si>
  <si>
    <r>
      <rPr>
        <sz val="8.25"/>
        <color rgb="FF000000"/>
        <rFont val="Arial"/>
        <family val="2"/>
      </rPr>
      <t xml:space="preserve">Porte coulissante automatique, en aluminium et verre, pour accès piéton, avec système d'ouverture latérale, d'un vantail glissant de 100x210 cm et un vantail fixe de 120x210 cm, composée de: coffre supérieur avec mécanismes, équipement de motorisation et batterie de secours pour ouverture et fermeture automatique en cas de coupure de la distribution électrique, en aluminium laqué, couleur blanche, deux détecteurs de présence par radiofréquence, cellule photoélectrique de sécurité et panneau de contrôle avec quatre modes de fonctionnement sélectionnables; deux vantaux de verre feuilleté de sécurité 5+5, incolore, 1B1 selon NF EN 12600 avec des profilés en aluminium laqué, couleur blanche, fixés sur les profilés avec profilé continu en néoprène.</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</si>
  <si>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</si>
  <si>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</si>
  <si>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</si>
  <si>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</si>
  <si>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</si>
  <si>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</si>
  <si>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mt26pes030a</t>
  </si>
  <si>
    <t xml:space="preserve">Porte coulissante automatique, en aluminium et verre, pour accès piéton, avec système d'ouverture latérale, d'un vantail glissant de 100x210 cm et un vantail fixe de 120x210 cm, composée de: coffre supérieur avec mécanismes, équipement de motorisation et batterie de secours pour ouverture et fermeture automatique en cas de coupure de la distribution électrique, en aluminium laqué, couleur blanche, deux détecteurs de présence par radiofréquence, cellule photoélectrique de sécurité et panneau de contrôle avec quatre modes de fonctionnement sélectionnables; deux vantaux de verre feuilleté de sécurité 5+5, incolore, 1B1 selon NF EN 12600 avec des profilés en aluminium laqué, couleur blanche, pour fixer sur les profilés avec profilé continu en néoprène. Selon NF EN 16005.</t>
  </si>
  <si>
    <t xml:space="preserve">U</t>
  </si>
  <si>
    <t xml:space="preserve">mt21vva025</t>
  </si>
  <si>
    <t xml:space="preserve">Profilé continu en néoprène pour la mise en place du vitrage.</t>
  </si>
  <si>
    <t xml:space="preserve">m</t>
  </si>
  <si>
    <t xml:space="preserve">mt21vva021</t>
  </si>
  <si>
    <t xml:space="preserve">Matériel auxiliaire pour la mise en place de verres.</t>
  </si>
  <si>
    <t xml:space="preserve">U</t>
  </si>
  <si>
    <t xml:space="preserve">mo011</t>
  </si>
  <si>
    <t xml:space="preserve">Compagnon professionnel III/CP2 monteur.</t>
  </si>
  <si>
    <t xml:space="preserve">h</t>
  </si>
  <si>
    <t xml:space="preserve">mo080</t>
  </si>
  <si>
    <t xml:space="preserve">Ouvrier professionnel II/OP monteur.</t>
  </si>
  <si>
    <t xml:space="preserve">h</t>
  </si>
  <si>
    <t xml:space="preserve">mo055</t>
  </si>
  <si>
    <t xml:space="preserve">Compagnon professionnel III/CP2 vitrier.</t>
  </si>
  <si>
    <t xml:space="preserve">h</t>
  </si>
  <si>
    <t xml:space="preserve">mo003</t>
  </si>
  <si>
    <t xml:space="preserve">Compagnon professionnel III/CP2 électricien.</t>
  </si>
  <si>
    <t xml:space="preserve">h</t>
  </si>
  <si>
    <t xml:space="preserve">Frais de chantier des unités d'ouvrage</t>
  </si>
  <si>
    <t xml:space="preserve">%</t>
  </si>
  <si>
    <t xml:space="preserve">Coût d'entretien décennal: 3.907.226,6Ar les 10 premières années.</t>
  </si>
  <si>
    <t xml:space="preserve">Montant total HT:</t>
  </si>
</sst>
</file>

<file path=xl/styles.xml><?xml version="1.0" encoding="utf-8"?>
<styleSheet xmlns="http://schemas.openxmlformats.org/spreadsheetml/2006/main">
  <numFmts count="2">
    <numFmt numFmtId="200" formatCode="0.000"/>
    <numFmt numFmtId="201" formatCode="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50" customWidth="1"/>
    <col min="2" max="2" width="3.91" customWidth="1"/>
    <col min="3" max="3" width="1.02" customWidth="1"/>
    <col min="4" max="4" width="74.46" customWidth="1"/>
    <col min="5" max="5" width="8.16" customWidth="1"/>
    <col min="6" max="6" width="5.44" customWidth="1"/>
    <col min="7" max="7" width="14.96" customWidth="1"/>
    <col min="8" max="8" width="12.07"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76.5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97.50" thickBot="1" customHeight="1">
      <c r="A9" s="7" t="s">
        <v>11</v>
      </c>
      <c r="B9" s="7"/>
      <c r="C9" s="7" t="s">
        <v>12</v>
      </c>
      <c r="D9" s="7"/>
      <c r="E9" s="9">
        <v>1</v>
      </c>
      <c r="F9" s="11" t="s">
        <v>13</v>
      </c>
      <c r="G9" s="13">
        <v>1.43151e+07</v>
      </c>
      <c r="H9" s="13">
        <f ca="1">ROUND(INDIRECT(ADDRESS(ROW()+(0), COLUMN()+(-3), 1))*INDIRECT(ADDRESS(ROW()+(0), COLUMN()+(-1), 1)), 1)</f>
        <v>1.43151e+07</v>
      </c>
    </row>
    <row r="10" spans="1:8" ht="13.50" thickBot="1" customHeight="1">
      <c r="A10" s="14" t="s">
        <v>14</v>
      </c>
      <c r="B10" s="14"/>
      <c r="C10" s="14" t="s">
        <v>15</v>
      </c>
      <c r="D10" s="14"/>
      <c r="E10" s="15">
        <v>1.24</v>
      </c>
      <c r="F10" s="16" t="s">
        <v>16</v>
      </c>
      <c r="G10" s="17">
        <v>6459.6</v>
      </c>
      <c r="H10" s="17">
        <f ca="1">ROUND(INDIRECT(ADDRESS(ROW()+(0), COLUMN()+(-3), 1))*INDIRECT(ADDRESS(ROW()+(0), COLUMN()+(-1), 1)), 1)</f>
        <v>8009.9</v>
      </c>
    </row>
    <row r="11" spans="1:8" ht="13.50" thickBot="1" customHeight="1">
      <c r="A11" s="14" t="s">
        <v>17</v>
      </c>
      <c r="B11" s="14"/>
      <c r="C11" s="14" t="s">
        <v>18</v>
      </c>
      <c r="D11" s="14"/>
      <c r="E11" s="15">
        <v>1</v>
      </c>
      <c r="F11" s="16" t="s">
        <v>19</v>
      </c>
      <c r="G11" s="17">
        <v>9043.4</v>
      </c>
      <c r="H11" s="17">
        <f ca="1">ROUND(INDIRECT(ADDRESS(ROW()+(0), COLUMN()+(-3), 1))*INDIRECT(ADDRESS(ROW()+(0), COLUMN()+(-1), 1)), 1)</f>
        <v>9043.4</v>
      </c>
    </row>
    <row r="12" spans="1:8" ht="13.50" thickBot="1" customHeight="1">
      <c r="A12" s="14" t="s">
        <v>20</v>
      </c>
      <c r="B12" s="14"/>
      <c r="C12" s="14" t="s">
        <v>21</v>
      </c>
      <c r="D12" s="14"/>
      <c r="E12" s="15">
        <v>4.923</v>
      </c>
      <c r="F12" s="16" t="s">
        <v>22</v>
      </c>
      <c r="G12" s="17">
        <v>7220.6</v>
      </c>
      <c r="H12" s="17">
        <f ca="1">ROUND(INDIRECT(ADDRESS(ROW()+(0), COLUMN()+(-3), 1))*INDIRECT(ADDRESS(ROW()+(0), COLUMN()+(-1), 1)), 1)</f>
        <v>35547.1</v>
      </c>
    </row>
    <row r="13" spans="1:8" ht="13.50" thickBot="1" customHeight="1">
      <c r="A13" s="14" t="s">
        <v>23</v>
      </c>
      <c r="B13" s="14"/>
      <c r="C13" s="14" t="s">
        <v>24</v>
      </c>
      <c r="D13" s="14"/>
      <c r="E13" s="15">
        <v>4.923</v>
      </c>
      <c r="F13" s="16" t="s">
        <v>25</v>
      </c>
      <c r="G13" s="17">
        <v>5251.8</v>
      </c>
      <c r="H13" s="17">
        <f ca="1">ROUND(INDIRECT(ADDRESS(ROW()+(0), COLUMN()+(-3), 1))*INDIRECT(ADDRESS(ROW()+(0), COLUMN()+(-1), 1)), 1)</f>
        <v>25854.4</v>
      </c>
    </row>
    <row r="14" spans="1:8" ht="13.50" thickBot="1" customHeight="1">
      <c r="A14" s="14" t="s">
        <v>26</v>
      </c>
      <c r="B14" s="14"/>
      <c r="C14" s="14" t="s">
        <v>27</v>
      </c>
      <c r="D14" s="14"/>
      <c r="E14" s="15">
        <v>1.231</v>
      </c>
      <c r="F14" s="16" t="s">
        <v>28</v>
      </c>
      <c r="G14" s="17">
        <v>7479.2</v>
      </c>
      <c r="H14" s="17">
        <f ca="1">ROUND(INDIRECT(ADDRESS(ROW()+(0), COLUMN()+(-3), 1))*INDIRECT(ADDRESS(ROW()+(0), COLUMN()+(-1), 1)), 1)</f>
        <v>9206.8</v>
      </c>
    </row>
    <row r="15" spans="1:8" ht="13.50" thickBot="1" customHeight="1">
      <c r="A15" s="14" t="s">
        <v>29</v>
      </c>
      <c r="B15" s="14"/>
      <c r="C15" s="18" t="s">
        <v>30</v>
      </c>
      <c r="D15" s="18"/>
      <c r="E15" s="19">
        <v>1.231</v>
      </c>
      <c r="F15" s="20" t="s">
        <v>31</v>
      </c>
      <c r="G15" s="21">
        <v>7220.6</v>
      </c>
      <c r="H15" s="21">
        <f ca="1">ROUND(INDIRECT(ADDRESS(ROW()+(0), COLUMN()+(-3), 1))*INDIRECT(ADDRESS(ROW()+(0), COLUMN()+(-1), 1)), 1)</f>
        <v>8888.6</v>
      </c>
    </row>
    <row r="16" spans="1:8" ht="13.50" thickBot="1" customHeight="1">
      <c r="A16" s="18"/>
      <c r="B16" s="18"/>
      <c r="C16" s="5" t="s">
        <v>32</v>
      </c>
      <c r="D16" s="5"/>
      <c r="E16" s="22">
        <v>2</v>
      </c>
      <c r="F16" s="23" t="s">
        <v>33</v>
      </c>
      <c r="G16" s="24">
        <f ca="1">ROUND(SUM(INDIRECT(ADDRESS(ROW()+(-1), COLUMN()+(1), 1)),INDIRECT(ADDRESS(ROW()+(-2), COLUMN()+(1), 1)),INDIRECT(ADDRESS(ROW()+(-3), COLUMN()+(1), 1)),INDIRECT(ADDRESS(ROW()+(-4), COLUMN()+(1), 1)),INDIRECT(ADDRESS(ROW()+(-5), COLUMN()+(1), 1)),INDIRECT(ADDRESS(ROW()+(-6), COLUMN()+(1), 1)),INDIRECT(ADDRESS(ROW()+(-7), COLUMN()+(1), 1))), 1)</f>
        <v>1.44116e+07</v>
      </c>
      <c r="H16" s="24">
        <f ca="1">ROUND(INDIRECT(ADDRESS(ROW()+(0), COLUMN()+(-3), 1))*INDIRECT(ADDRESS(ROW()+(0), COLUMN()+(-1), 1))/100, 1)</f>
        <v>288233</v>
      </c>
    </row>
    <row r="17" spans="1:8" ht="13.50" thickBot="1" customHeight="1">
      <c r="A17" s="25" t="s">
        <v>34</v>
      </c>
      <c r="B17" s="25"/>
      <c r="C17" s="26"/>
      <c r="D17" s="26"/>
      <c r="E17" s="26"/>
      <c r="F17" s="27"/>
      <c r="G17" s="25" t="s">
        <v>35</v>
      </c>
      <c r="H17" s="28">
        <f ca="1">ROUND(SUM(INDIRECT(ADDRESS(ROW()+(-1), COLUMN()+(0), 1)),INDIRECT(ADDRESS(ROW()+(-2), COLUMN()+(0), 1)),INDIRECT(ADDRESS(ROW()+(-3), COLUMN()+(0), 1)),INDIRECT(ADDRESS(ROW()+(-4), COLUMN()+(0), 1)),INDIRECT(ADDRESS(ROW()+(-5), COLUMN()+(0), 1)),INDIRECT(ADDRESS(ROW()+(-6), COLUMN()+(0), 1)),INDIRECT(ADDRESS(ROW()+(-7), COLUMN()+(0), 1)),INDIRECT(ADDRESS(ROW()+(-8), COLUMN()+(0), 1))), 1)</f>
        <v>1.46999e+07</v>
      </c>
    </row>
  </sheetData>
  <mergeCells count="23">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B13"/>
    <mergeCell ref="C13:D13"/>
    <mergeCell ref="A14:B14"/>
    <mergeCell ref="C14:D14"/>
    <mergeCell ref="A15:B15"/>
    <mergeCell ref="C15:D15"/>
    <mergeCell ref="A16:B16"/>
    <mergeCell ref="C16:D16"/>
    <mergeCell ref="A17:E17"/>
  </mergeCells>
  <pageMargins left="0.147638" right="0.147638" top="0.206693" bottom="0.206693" header="0.0" footer="0.0"/>
  <pageSetup paperSize="9" orientation="portrait"/>
  <rowBreaks count="0" manualBreakCount="0">
    </rowBreaks>
</worksheet>
</file>