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<sst xmlns="http://schemas.openxmlformats.org/spreadsheetml/2006/main" count="39" uniqueCount="39">
  <si>
    <t xml:space="preserve"/>
  </si>
  <si>
    <t xml:space="preserve">FLP010</t>
  </si>
  <si>
    <t xml:space="preserve">m²</t>
  </si>
  <si>
    <t xml:space="preserve">Faux plafond démontable à lames de PVC.</t>
  </si>
  <si>
    <r>
      <rPr>
        <sz val="8.25"/>
        <color rgb="FF000000"/>
        <rFont val="Arial"/>
        <family val="2"/>
      </rPr>
      <t xml:space="preserve">Faux plafond suspendu démontable, situé à une hauteur inférieure à 4 m, constitué de: OSSATURE: ossature métallique cachée fixée au plancher ou élément porteur avec des tiges et des crochets; LAMES DE PVC: lames en PVC, de 85 mm de largeur, avec 15 mm de séparation, couleur blanche. Comprend les profilés d'arrêt périphérique, les fixations pour l'ancrage des profilés et les accessoires de montage.</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</si>
  <si>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</si>
  <si>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</si>
  <si>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</si>
  <si>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</si>
  <si>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</si>
  <si>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</si>
  <si>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mt12fpv010a</t>
  </si>
  <si>
    <t xml:space="preserve">Lame en PVC, horizontale, de 85 mm de largeur, avec 15 mm de séparation, couleur blanche, pour faux plafonds démontables avec ossature cachée.</t>
  </si>
  <si>
    <t xml:space="preserve">m</t>
  </si>
  <si>
    <t xml:space="preserve">mt12fpv020a</t>
  </si>
  <si>
    <t xml:space="preserve">Profilé d'union en H en PVC, couleur blanche, pour faux plafonds démontables à lames.</t>
  </si>
  <si>
    <t xml:space="preserve">m</t>
  </si>
  <si>
    <t xml:space="preserve">mt12fpv020e</t>
  </si>
  <si>
    <t xml:space="preserve">Profilé d'arrêt périmétrique en PVC, couleur blanche, pour faux plafonds démontables à lames.</t>
  </si>
  <si>
    <t xml:space="preserve">m</t>
  </si>
  <si>
    <t xml:space="preserve">mt12fpv030</t>
  </si>
  <si>
    <t xml:space="preserve">Support de suspension de plafond, en acier galvanisé, pour faux plafonds démontables à lames.</t>
  </si>
  <si>
    <t xml:space="preserve">m</t>
  </si>
  <si>
    <t xml:space="preserve">mt12fac020a</t>
  </si>
  <si>
    <t xml:space="preserve">Tige métallique en acier galvanisé de 3 mm de diamètre.</t>
  </si>
  <si>
    <t xml:space="preserve">U</t>
  </si>
  <si>
    <t xml:space="preserve">mt12fac021</t>
  </si>
  <si>
    <t xml:space="preserve">Fil d'acier galvanisé de 0,7 mm de diamètre.</t>
  </si>
  <si>
    <t xml:space="preserve">kg</t>
  </si>
  <si>
    <t xml:space="preserve">mo015</t>
  </si>
  <si>
    <t xml:space="preserve">Compagnon professionnel III/CP2 monteur de faux plafonds en plaques de plâtre.</t>
  </si>
  <si>
    <t xml:space="preserve">h</t>
  </si>
  <si>
    <t xml:space="preserve">mo082</t>
  </si>
  <si>
    <t xml:space="preserve">Ouvrier professionnel II/OP monteur de faux plafonds en plaques de plâtre.</t>
  </si>
  <si>
    <t xml:space="preserve">h</t>
  </si>
  <si>
    <t xml:space="preserve">Frais de chantier des unités d'ouvrage</t>
  </si>
  <si>
    <t xml:space="preserve">%</t>
  </si>
  <si>
    <t xml:space="preserve">Coût d'entretien décennal: 55.236,0Ar les 10 premières années.</t>
  </si>
  <si>
    <t xml:space="preserve">Montant total HT:</t>
  </si>
</sst>
</file>

<file path=xl/styles.xml><?xml version="1.0" encoding="utf-8"?>
<styleSheet xmlns="http://schemas.openxmlformats.org/spreadsheetml/2006/main">
  <numFmts count="2">
    <numFmt numFmtId="200" formatCode="0.000"/>
    <numFmt numFmtId="201" formatCode="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82" customWidth="1"/>
    <col min="2" max="2" width="4.25" customWidth="1"/>
    <col min="3" max="3" width="2.04" customWidth="1"/>
    <col min="4" max="4" width="76.33" customWidth="1"/>
    <col min="5" max="5" width="8.16" customWidth="1"/>
    <col min="6" max="6" width="5.44" customWidth="1"/>
    <col min="7" max="7" width="14.96" customWidth="1"/>
    <col min="8" max="8" width="9.52"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45.00" thickBot="1" customHeight="1">
      <c r="A5" s="5" t="s">
        <v>4</v>
      </c>
      <c r="B5" s="5"/>
      <c r="C5" s="5"/>
      <c r="D5" s="5"/>
      <c r="E5" s="5"/>
      <c r="F5" s="5"/>
      <c r="G5" s="5"/>
      <c r="H5" s="5"/>
    </row>
    <row r="8" spans="1:8" ht="13.50" thickBot="1" customHeight="1">
      <c r="A8" s="6" t="s">
        <v>5</v>
      </c>
      <c r="B8" s="6"/>
      <c r="C8" s="6" t="s">
        <v>6</v>
      </c>
      <c r="D8" s="6"/>
      <c r="E8" s="6" t="s">
        <v>7</v>
      </c>
      <c r="F8" s="6" t="s">
        <v>8</v>
      </c>
      <c r="G8" s="6" t="s">
        <v>9</v>
      </c>
      <c r="H8" s="6" t="s">
        <v>10</v>
      </c>
    </row>
    <row r="9" spans="1:8" ht="24.00" thickBot="1" customHeight="1">
      <c r="A9" s="7" t="s">
        <v>11</v>
      </c>
      <c r="B9" s="7"/>
      <c r="C9" s="7" t="s">
        <v>12</v>
      </c>
      <c r="D9" s="7"/>
      <c r="E9" s="9">
        <v>10.2</v>
      </c>
      <c r="F9" s="11" t="s">
        <v>13</v>
      </c>
      <c r="G9" s="13">
        <v>14498</v>
      </c>
      <c r="H9" s="13">
        <f ca="1">ROUND(INDIRECT(ADDRESS(ROW()+(0), COLUMN()+(-3), 1))*INDIRECT(ADDRESS(ROW()+(0), COLUMN()+(-1), 1)), 1)</f>
        <v>147880</v>
      </c>
    </row>
    <row r="10" spans="1:8" ht="13.50" thickBot="1" customHeight="1">
      <c r="A10" s="14" t="s">
        <v>14</v>
      </c>
      <c r="B10" s="14"/>
      <c r="C10" s="14" t="s">
        <v>15</v>
      </c>
      <c r="D10" s="14"/>
      <c r="E10" s="15">
        <v>8</v>
      </c>
      <c r="F10" s="16" t="s">
        <v>16</v>
      </c>
      <c r="G10" s="17">
        <v>9904.6</v>
      </c>
      <c r="H10" s="17">
        <f ca="1">ROUND(INDIRECT(ADDRESS(ROW()+(0), COLUMN()+(-3), 1))*INDIRECT(ADDRESS(ROW()+(0), COLUMN()+(-1), 1)), 1)</f>
        <v>79236.8</v>
      </c>
    </row>
    <row r="11" spans="1:8" ht="13.50" thickBot="1" customHeight="1">
      <c r="A11" s="14" t="s">
        <v>17</v>
      </c>
      <c r="B11" s="14"/>
      <c r="C11" s="14" t="s">
        <v>18</v>
      </c>
      <c r="D11" s="14"/>
      <c r="E11" s="15">
        <v>4</v>
      </c>
      <c r="F11" s="16" t="s">
        <v>19</v>
      </c>
      <c r="G11" s="17">
        <v>9904.6</v>
      </c>
      <c r="H11" s="17">
        <f ca="1">ROUND(INDIRECT(ADDRESS(ROW()+(0), COLUMN()+(-3), 1))*INDIRECT(ADDRESS(ROW()+(0), COLUMN()+(-1), 1)), 1)</f>
        <v>39618.4</v>
      </c>
    </row>
    <row r="12" spans="1:8" ht="24.00" thickBot="1" customHeight="1">
      <c r="A12" s="14" t="s">
        <v>20</v>
      </c>
      <c r="B12" s="14"/>
      <c r="C12" s="14" t="s">
        <v>21</v>
      </c>
      <c r="D12" s="14"/>
      <c r="E12" s="15">
        <v>1.5</v>
      </c>
      <c r="F12" s="16" t="s">
        <v>22</v>
      </c>
      <c r="G12" s="17">
        <v>27058.2</v>
      </c>
      <c r="H12" s="17">
        <f ca="1">ROUND(INDIRECT(ADDRESS(ROW()+(0), COLUMN()+(-3), 1))*INDIRECT(ADDRESS(ROW()+(0), COLUMN()+(-1), 1)), 1)</f>
        <v>40587.3</v>
      </c>
    </row>
    <row r="13" spans="1:8" ht="13.50" thickBot="1" customHeight="1">
      <c r="A13" s="14" t="s">
        <v>23</v>
      </c>
      <c r="B13" s="14"/>
      <c r="C13" s="14" t="s">
        <v>24</v>
      </c>
      <c r="D13" s="14"/>
      <c r="E13" s="15">
        <v>3.5</v>
      </c>
      <c r="F13" s="16" t="s">
        <v>25</v>
      </c>
      <c r="G13" s="17">
        <v>2009.6</v>
      </c>
      <c r="H13" s="17">
        <f ca="1">ROUND(INDIRECT(ADDRESS(ROW()+(0), COLUMN()+(-3), 1))*INDIRECT(ADDRESS(ROW()+(0), COLUMN()+(-1), 1)), 1)</f>
        <v>7033.6</v>
      </c>
    </row>
    <row r="14" spans="1:8" ht="13.50" thickBot="1" customHeight="1">
      <c r="A14" s="14" t="s">
        <v>26</v>
      </c>
      <c r="B14" s="14"/>
      <c r="C14" s="14" t="s">
        <v>27</v>
      </c>
      <c r="D14" s="14"/>
      <c r="E14" s="15">
        <v>0.1</v>
      </c>
      <c r="F14" s="16" t="s">
        <v>28</v>
      </c>
      <c r="G14" s="17">
        <v>8110.2</v>
      </c>
      <c r="H14" s="17">
        <f ca="1">ROUND(INDIRECT(ADDRESS(ROW()+(0), COLUMN()+(-3), 1))*INDIRECT(ADDRESS(ROW()+(0), COLUMN()+(-1), 1)), 1)</f>
        <v>811</v>
      </c>
    </row>
    <row r="15" spans="1:8" ht="13.50" thickBot="1" customHeight="1">
      <c r="A15" s="14" t="s">
        <v>29</v>
      </c>
      <c r="B15" s="14"/>
      <c r="C15" s="14" t="s">
        <v>30</v>
      </c>
      <c r="D15" s="14"/>
      <c r="E15" s="15">
        <v>0.271</v>
      </c>
      <c r="F15" s="16" t="s">
        <v>31</v>
      </c>
      <c r="G15" s="17">
        <v>7220.6</v>
      </c>
      <c r="H15" s="17">
        <f ca="1">ROUND(INDIRECT(ADDRESS(ROW()+(0), COLUMN()+(-3), 1))*INDIRECT(ADDRESS(ROW()+(0), COLUMN()+(-1), 1)), 1)</f>
        <v>1956.8</v>
      </c>
    </row>
    <row r="16" spans="1:8" ht="13.50" thickBot="1" customHeight="1">
      <c r="A16" s="14" t="s">
        <v>32</v>
      </c>
      <c r="B16" s="14"/>
      <c r="C16" s="18" t="s">
        <v>33</v>
      </c>
      <c r="D16" s="18"/>
      <c r="E16" s="19">
        <v>0.271</v>
      </c>
      <c r="F16" s="20" t="s">
        <v>34</v>
      </c>
      <c r="G16" s="21">
        <v>5251.8</v>
      </c>
      <c r="H16" s="21">
        <f ca="1">ROUND(INDIRECT(ADDRESS(ROW()+(0), COLUMN()+(-3), 1))*INDIRECT(ADDRESS(ROW()+(0), COLUMN()+(-1), 1)), 1)</f>
        <v>1423.2</v>
      </c>
    </row>
    <row r="17" spans="1:8" ht="13.50" thickBot="1" customHeight="1">
      <c r="A17" s="18"/>
      <c r="B17" s="18"/>
      <c r="C17" s="5" t="s">
        <v>35</v>
      </c>
      <c r="D17" s="5"/>
      <c r="E17" s="22">
        <v>2</v>
      </c>
      <c r="F17" s="23" t="s">
        <v>36</v>
      </c>
      <c r="G17" s="24">
        <f ca="1">ROUND(SUM(INDIRECT(ADDRESS(ROW()+(-1), COLUMN()+(1), 1)),INDIRECT(ADDRESS(ROW()+(-2), COLUMN()+(1), 1)),INDIRECT(ADDRESS(ROW()+(-3), COLUMN()+(1), 1)),INDIRECT(ADDRESS(ROW()+(-4), COLUMN()+(1), 1)),INDIRECT(ADDRESS(ROW()+(-5), COLUMN()+(1), 1)),INDIRECT(ADDRESS(ROW()+(-6), COLUMN()+(1), 1)),INDIRECT(ADDRESS(ROW()+(-7), COLUMN()+(1), 1)),INDIRECT(ADDRESS(ROW()+(-8), COLUMN()+(1), 1))), 1)</f>
        <v>318547</v>
      </c>
      <c r="H17" s="24">
        <f ca="1">ROUND(INDIRECT(ADDRESS(ROW()+(0), COLUMN()+(-3), 1))*INDIRECT(ADDRESS(ROW()+(0), COLUMN()+(-1), 1))/100, 1)</f>
        <v>6370.9</v>
      </c>
    </row>
    <row r="18" spans="1:8" ht="13.50" thickBot="1" customHeight="1">
      <c r="A18" s="25" t="s">
        <v>37</v>
      </c>
      <c r="B18" s="25"/>
      <c r="C18" s="26"/>
      <c r="D18" s="26"/>
      <c r="E18" s="26"/>
      <c r="F18" s="27"/>
      <c r="G18" s="25" t="s">
        <v>38</v>
      </c>
      <c r="H18" s="28">
        <f ca="1">ROUND(SUM(INDIRECT(ADDRESS(ROW()+(-1), COLUMN()+(0), 1)),INDIRECT(ADDRESS(ROW()+(-2), COLUMN()+(0), 1)),INDIRECT(ADDRESS(ROW()+(-3), COLUMN()+(0), 1)),INDIRECT(ADDRESS(ROW()+(-4), COLUMN()+(0), 1)),INDIRECT(ADDRESS(ROW()+(-5), COLUMN()+(0), 1)),INDIRECT(ADDRESS(ROW()+(-6), COLUMN()+(0), 1)),INDIRECT(ADDRESS(ROW()+(-7), COLUMN()+(0), 1)),INDIRECT(ADDRESS(ROW()+(-8), COLUMN()+(0), 1)),INDIRECT(ADDRESS(ROW()+(-9), COLUMN()+(0), 1))), 1)</f>
        <v>324918</v>
      </c>
    </row>
  </sheetData>
  <mergeCells count="25">
    <mergeCell ref="A1:H1"/>
    <mergeCell ref="B3:C3"/>
    <mergeCell ref="D3:H3"/>
    <mergeCell ref="A5:H5"/>
    <mergeCell ref="A8:B8"/>
    <mergeCell ref="C8:D8"/>
    <mergeCell ref="A9:B9"/>
    <mergeCell ref="C9:D9"/>
    <mergeCell ref="A10:B10"/>
    <mergeCell ref="C10:D10"/>
    <mergeCell ref="A11:B11"/>
    <mergeCell ref="C11:D11"/>
    <mergeCell ref="A12:B12"/>
    <mergeCell ref="C12:D12"/>
    <mergeCell ref="A13:B13"/>
    <mergeCell ref="C13:D13"/>
    <mergeCell ref="A14:B14"/>
    <mergeCell ref="C14:D14"/>
    <mergeCell ref="A15:B15"/>
    <mergeCell ref="C15:D15"/>
    <mergeCell ref="A16:B16"/>
    <mergeCell ref="C16:D16"/>
    <mergeCell ref="A17:B17"/>
    <mergeCell ref="C17:D17"/>
    <mergeCell ref="A18:E18"/>
  </mergeCells>
  <pageMargins left="0.147638" right="0.147638" top="0.206693" bottom="0.206693" header="0.0" footer="0.0"/>
  <pageSetup paperSize="9" orientation="portrait"/>
  <rowBreaks count="0" manualBreakCount="0">
    </rowBreaks>
</worksheet>
</file>