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<sst xmlns="http://schemas.openxmlformats.org/spreadsheetml/2006/main" count="32" uniqueCount="32">
  <si>
    <t xml:space="preserve"/>
  </si>
  <si>
    <t xml:space="preserve">FYC100</t>
  </si>
  <si>
    <t xml:space="preserve">m</t>
  </si>
  <si>
    <t xml:space="preserve">Revêtement de marche d'escalier intérieur, avec des pièces en terre cuite. Pose en couche épaisse.</t>
  </si>
  <si>
    <r>
      <rPr>
        <sz val="8.25"/>
        <color rgb="FF000000"/>
        <rFont val="Arial"/>
        <family val="2"/>
      </rPr>
      <t xml:space="preserve">Revêtement de marche d'escalier intérieur, avec des pièces en terre cuite, constitué de. POSE: en couche épaisse avec du mortier de ciment. JOINTOIEMENT: avec du mortier de joints cémenteux amélioré, avec absorption d'eau réduite et résistance élevée à l'abrasion type CG 2 W A, couleur blanche, dans des joints de 2 mm d'épaisseur.</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</si>
  <si>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</si>
  <si>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</si>
  <si>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</si>
  <si>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</si>
  <si>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</si>
  <si>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</si>
  <si>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mt09mor010c</t>
  </si>
  <si>
    <t xml:space="preserve">Mortier de ciment CEM II/B-P 32,5 N type M-5, confectionné sur site avec 250 kg/m³ de ciment et une proportion en volume 1/6.</t>
  </si>
  <si>
    <t xml:space="preserve">m³</t>
  </si>
  <si>
    <t xml:space="preserve">mt18bdo021sj</t>
  </si>
  <si>
    <t xml:space="preserve">Marche en terre cuite, fabriqué mécaniquement, capacité d'absorption en eau 6%&lt;E&lt;=10%, groupe AIIb, selon NF EN 14411, avec résistance au glissement entre 35 et 45 selon DIN CEN/TS 12633.</t>
  </si>
  <si>
    <t xml:space="preserve">m</t>
  </si>
  <si>
    <t xml:space="preserve">mt18bdo022sj</t>
  </si>
  <si>
    <t xml:space="preserve">Contremarche en terre cuite, fabriqué mécaniquement, capacité d'absorption en eau 6%&lt;E&lt;=10%, groupe AIIb, selon NF EN 14411.</t>
  </si>
  <si>
    <t xml:space="preserve">m</t>
  </si>
  <si>
    <t xml:space="preserve">mt09mcp020bB</t>
  </si>
  <si>
    <t xml:space="preserve">Mortier de joints cémenteux amélioré, avec absorption d'eau réduite et résistance élevée à l'abrasion, type CG2 W A, selon NF EN 13888, couleur blanche, pour joints de 2 à 15 mm, à base de ciment à haute résistance, granulats sélectionnés, additifs spéciaux et pigments, avec effet antimoisissure et effet préventif des efflorescences, hydrofugeant, spécial pour le jointoiement de tout type de pièces céramiques et pierres naturelles dans les zones de prolifération de micro-organismes.</t>
  </si>
  <si>
    <t xml:space="preserve">kg</t>
  </si>
  <si>
    <t xml:space="preserve">mo023</t>
  </si>
  <si>
    <t xml:space="preserve">Compagnon professionnel III/CP2 carreleur en revêtements de sols.</t>
  </si>
  <si>
    <t xml:space="preserve">h</t>
  </si>
  <si>
    <t xml:space="preserve">mo061</t>
  </si>
  <si>
    <t xml:space="preserve">Ouvrier professionnel II/OP carreleur en revêtements de sols.</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</si>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</sst>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61" customWidth="1"/>
    <col min="3" max="3" width="76.84"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7" t="s">
        <v>12</v>
      </c>
      <c r="D9" s="9">
        <v>0.02</v>
      </c>
      <c r="E9" s="11" t="s">
        <v>13</v>
      </c>
      <c r="F9" s="13">
        <v>695055</v>
      </c>
      <c r="G9" s="13">
        <f ca="1">ROUND(INDIRECT(ADDRESS(ROW()+(0), COLUMN()+(-3), 1))*INDIRECT(ADDRESS(ROW()+(0), COLUMN()+(-1), 1)), 1)</f>
        <v>13901.1</v>
      </c>
    </row>
    <row r="10" spans="1:7" ht="34.50" thickBot="1" customHeight="1">
      <c r="A10" s="14" t="s">
        <v>14</v>
      </c>
      <c r="B10" s="14"/>
      <c r="C10" s="14" t="s">
        <v>15</v>
      </c>
      <c r="D10" s="15">
        <v>1.05</v>
      </c>
      <c r="E10" s="16" t="s">
        <v>16</v>
      </c>
      <c r="F10" s="17">
        <v>367260</v>
      </c>
      <c r="G10" s="17">
        <f ca="1">ROUND(INDIRECT(ADDRESS(ROW()+(0), COLUMN()+(-3), 1))*INDIRECT(ADDRESS(ROW()+(0), COLUMN()+(-1), 1)), 1)</f>
        <v>385623</v>
      </c>
    </row>
    <row r="11" spans="1:7" ht="24.00" thickBot="1" customHeight="1">
      <c r="A11" s="14" t="s">
        <v>17</v>
      </c>
      <c r="B11" s="14"/>
      <c r="C11" s="14" t="s">
        <v>18</v>
      </c>
      <c r="D11" s="15">
        <v>1.05</v>
      </c>
      <c r="E11" s="16" t="s">
        <v>19</v>
      </c>
      <c r="F11" s="17">
        <v>367260</v>
      </c>
      <c r="G11" s="17">
        <f ca="1">ROUND(INDIRECT(ADDRESS(ROW()+(0), COLUMN()+(-3), 1))*INDIRECT(ADDRESS(ROW()+(0), COLUMN()+(-1), 1)), 1)</f>
        <v>385623</v>
      </c>
    </row>
    <row r="12" spans="1:7" ht="66.00" thickBot="1" customHeight="1">
      <c r="A12" s="14" t="s">
        <v>20</v>
      </c>
      <c r="B12" s="14"/>
      <c r="C12" s="14" t="s">
        <v>21</v>
      </c>
      <c r="D12" s="15">
        <v>1.2</v>
      </c>
      <c r="E12" s="16" t="s">
        <v>22</v>
      </c>
      <c r="F12" s="17">
        <v>10244.6</v>
      </c>
      <c r="G12" s="17">
        <f ca="1">ROUND(INDIRECT(ADDRESS(ROW()+(0), COLUMN()+(-3), 1))*INDIRECT(ADDRESS(ROW()+(0), COLUMN()+(-1), 1)), 1)</f>
        <v>12293.5</v>
      </c>
    </row>
    <row r="13" spans="1:7" ht="13.50" thickBot="1" customHeight="1">
      <c r="A13" s="14" t="s">
        <v>23</v>
      </c>
      <c r="B13" s="14"/>
      <c r="C13" s="14" t="s">
        <v>24</v>
      </c>
      <c r="D13" s="15">
        <v>0.738</v>
      </c>
      <c r="E13" s="16" t="s">
        <v>25</v>
      </c>
      <c r="F13" s="17">
        <v>7026</v>
      </c>
      <c r="G13" s="17">
        <f ca="1">ROUND(INDIRECT(ADDRESS(ROW()+(0), COLUMN()+(-3), 1))*INDIRECT(ADDRESS(ROW()+(0), COLUMN()+(-1), 1)), 1)</f>
        <v>5185.2</v>
      </c>
    </row>
    <row r="14" spans="1:7" ht="13.50" thickBot="1" customHeight="1">
      <c r="A14" s="14" t="s">
        <v>26</v>
      </c>
      <c r="B14" s="14"/>
      <c r="C14" s="18" t="s">
        <v>27</v>
      </c>
      <c r="D14" s="19">
        <v>0.369</v>
      </c>
      <c r="E14" s="20" t="s">
        <v>28</v>
      </c>
      <c r="F14" s="21">
        <v>5251.8</v>
      </c>
      <c r="G14" s="21">
        <f ca="1">ROUND(INDIRECT(ADDRESS(ROW()+(0), COLUMN()+(-3), 1))*INDIRECT(ADDRESS(ROW()+(0), COLUMN()+(-1), 1)), 1)</f>
        <v>1937.9</v>
      </c>
    </row>
    <row r="15" spans="1:7" ht="13.50" thickBot="1" customHeight="1">
      <c r="A15" s="18"/>
      <c r="B15" s="18"/>
      <c r="C15" s="5" t="s">
        <v>29</v>
      </c>
      <c r="D15" s="22">
        <v>2</v>
      </c>
      <c r="E15" s="23" t="s">
        <v>30</v>
      </c>
      <c r="F15" s="24">
        <f ca="1">ROUND(SUM(INDIRECT(ADDRESS(ROW()+(-1), COLUMN()+(1), 1)),INDIRECT(ADDRESS(ROW()+(-2), COLUMN()+(1), 1)),INDIRECT(ADDRESS(ROW()+(-3), COLUMN()+(1), 1)),INDIRECT(ADDRESS(ROW()+(-4), COLUMN()+(1), 1)),INDIRECT(ADDRESS(ROW()+(-5), COLUMN()+(1), 1)),INDIRECT(ADDRESS(ROW()+(-6), COLUMN()+(1), 1))), 1)</f>
        <v>804563</v>
      </c>
      <c r="G15" s="24">
        <f ca="1">ROUND(INDIRECT(ADDRESS(ROW()+(0), COLUMN()+(-3), 1))*INDIRECT(ADDRESS(ROW()+(0), COLUMN()+(-1), 1))/100, 1)</f>
        <v>16091.3</v>
      </c>
    </row>
    <row r="16" spans="1:7" ht="13.50" thickBot="1" customHeight="1">
      <c r="A16" s="25"/>
      <c r="B16" s="25"/>
      <c r="C16" s="26"/>
      <c r="D16" s="26"/>
      <c r="E16" s="27"/>
      <c r="F16" s="28" t="s">
        <v>31</v>
      </c>
      <c r="G16" s="29">
        <f ca="1">ROUND(SUM(INDIRECT(ADDRESS(ROW()+(-1), COLUMN()+(0), 1)),INDIRECT(ADDRESS(ROW()+(-2), COLUMN()+(0), 1)),INDIRECT(ADDRESS(ROW()+(-3), COLUMN()+(0), 1)),INDIRECT(ADDRESS(ROW()+(-4), COLUMN()+(0), 1)),INDIRECT(ADDRESS(ROW()+(-5), COLUMN()+(0), 1)),INDIRECT(ADDRESS(ROW()+(-6), COLUMN()+(0), 1)),INDIRECT(ADDRESS(ROW()+(-7), COLUMN()+(0), 1))), 1)</f>
        <v>820655</v>
      </c>
    </row>
  </sheetData>
  <mergeCells count="12">
    <mergeCell ref="A1:G1"/>
    <mergeCell ref="C3:G3"/>
    <mergeCell ref="A5:G5"/>
    <mergeCell ref="A8:B8"/>
    <mergeCell ref="A9:B9"/>
    <mergeCell ref="A10:B10"/>
    <mergeCell ref="A11:B11"/>
    <mergeCell ref="A12:B12"/>
    <mergeCell ref="A13:B13"/>
    <mergeCell ref="A14:B14"/>
    <mergeCell ref="A15:B15"/>
    <mergeCell ref="A16:B16"/>
  </mergeCells>
  <pageMargins left="0.147638" right="0.147638" top="0.206693" bottom="0.206693" header="0.0" footer="0.0"/>
  <pageSetup paperSize="9" orientation="portrait"/>
  <rowBreaks count="0" manualBreakCount="0">
    </rowBreaks>
</worksheet>
</file>