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<sst xmlns="http://schemas.openxmlformats.org/spreadsheetml/2006/main" count="45" uniqueCount="45">
  <si>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</si>
  <si>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GSB040</t>
  </si>
  <si>
    <t xml:space="preserve">m²</t>
  </si>
  <si>
    <t xml:space="preserve">Paroi moulée en béton armé, sans boues.</t>
  </si>
  <si>
    <r>
      <rPr>
        <sz val="8.25"/>
        <color rgb="FF000000"/>
        <rFont val="Arial"/>
        <family val="2"/>
      </rPr>
      <t xml:space="preserve">Paroi moulée en béton armé, de 40 cm d'épaisseur et allant jusqu'à 16 m de profondeur, ou jusqu'à rencontrer de la roche ou des couches dures de terrain, réalisée par parties alternées jusqu'à 2,65 m de longueur, excavées dans un terrain cohésif stable sans rejet dans le SPT, sans utilisation de boues thixotropiques; réalisée avec béton prêt à l'emploi BCN: CPJ-CEM II/A 32,5 - Fl - B 30 - 5/15 - E: 2a - BA - destiné à être pompé - P 18-305, coulage depuis le camion, bétonnée en continu à sec à l'aide d'un tube plongeur, et acier Fe E 500, avec une quantité approximative de 30 kg/m². Comprend le fil de fer à lier et les séparateurs. Le prix comprend le ferraillage de l'armature (coupe, façonnage et assemblage des éléments) sur l'aire de ferraillage en chantier et la pose en coffrage sur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</si>
  <si>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</si>
  <si>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</si>
  <si>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</si>
  <si>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</si>
  <si>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</si>
  <si>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</si>
  <si>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mt07aco020j</t>
  </si>
  <si>
    <t xml:space="preserve">Séparateur homologué pour parois moulées.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</si>
  <si>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</si>
  <si>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</si>
  <si>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</si>
  <si>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</si>
  <si>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</si>
  <si>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</si>
  <si>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</si>
  <si>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mt10haf040vbga</t>
  </si>
  <si>
    <t xml:space="preserve">Béton prêt à l'emploi BCN: CPJ-CEM II/A 32,5 - Fl - B 30 - 5/15 - E: 2a - BA - destiné à être pompé - P 18-305.</t>
  </si>
  <si>
    <t xml:space="preserve">m³</t>
  </si>
  <si>
    <t xml:space="preserve">mq03pae060sg</t>
  </si>
  <si>
    <t xml:space="preserve">Matériel pour excavation d'une paroi moulée de 40 cm d'épaisseur et jusqu'à 16 m de profondeur, excavation sans utilisation de boues thixotropiques, en terrain cohésif stable sans rejet dans le SPT, réalisée par parties alternées de 2,65 m de longueur.</t>
  </si>
  <si>
    <t xml:space="preserve">h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</si>
  <si>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</si>
  <si>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</si>
  <si>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</si>
  <si>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</si>
  <si>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</si>
  <si>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</si>
  <si>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</si>
  <si>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</si>
  <si>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</si>
  <si>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</si>
  <si>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</si>
  <si>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</si>
  <si>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</si>
  <si>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</si>
  <si>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</si>
  <si>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</si>
  <si>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</si>
  <si>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26.157,0Ar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</si>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</sst>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75.3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673.2</v>
      </c>
      <c r="H9" s="13">
        <f ca="1">ROUND(INDIRECT(ADDRESS(ROW()+(0), COLUMN()+(-3), 1))*INDIRECT(ADDRESS(ROW()+(0), COLUMN()+(-1), 1)), 1)</f>
        <v>1346.4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31.5</v>
      </c>
      <c r="F10" s="16" t="s">
        <v>16</v>
      </c>
      <c r="G10" s="17">
        <v>6260</v>
      </c>
      <c r="H10" s="17">
        <f ca="1">ROUND(INDIRECT(ADDRESS(ROW()+(0), COLUMN()+(-3), 1))*INDIRECT(ADDRESS(ROW()+(0), COLUMN()+(-1), 1)), 1)</f>
        <v>197190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0.33</v>
      </c>
      <c r="F11" s="16" t="s">
        <v>19</v>
      </c>
      <c r="G11" s="17">
        <v>9042.4</v>
      </c>
      <c r="H11" s="17">
        <f ca="1">ROUND(INDIRECT(ADDRESS(ROW()+(0), COLUMN()+(-3), 1))*INDIRECT(ADDRESS(ROW()+(0), COLUMN()+(-1), 1)), 1)</f>
        <v>2984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0.506</v>
      </c>
      <c r="F12" s="16" t="s">
        <v>22</v>
      </c>
      <c r="G12" s="17">
        <v>703412</v>
      </c>
      <c r="H12" s="17">
        <f ca="1">ROUND(INDIRECT(ADDRESS(ROW()+(0), COLUMN()+(-3), 1))*INDIRECT(ADDRESS(ROW()+(0), COLUMN()+(-1), 1)), 1)</f>
        <v>355926</v>
      </c>
    </row>
    <row r="13" spans="1:8" ht="34.50" thickBot="1" customHeight="1">
      <c r="A13" s="14" t="s">
        <v>23</v>
      </c>
      <c r="B13" s="14"/>
      <c r="C13" s="14"/>
      <c r="D13" s="14" t="s">
        <v>24</v>
      </c>
      <c r="E13" s="15">
        <v>0.3</v>
      </c>
      <c r="F13" s="16" t="s">
        <v>25</v>
      </c>
      <c r="G13" s="17">
        <v>157242</v>
      </c>
      <c r="H13" s="17">
        <f ca="1">ROUND(INDIRECT(ADDRESS(ROW()+(0), COLUMN()+(-3), 1))*INDIRECT(ADDRESS(ROW()+(0), COLUMN()+(-1), 1)), 1)</f>
        <v>47172.5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0.1</v>
      </c>
      <c r="F14" s="16" t="s">
        <v>28</v>
      </c>
      <c r="G14" s="17">
        <v>284735</v>
      </c>
      <c r="H14" s="17">
        <f ca="1">ROUND(INDIRECT(ADDRESS(ROW()+(0), COLUMN()+(-3), 1))*INDIRECT(ADDRESS(ROW()+(0), COLUMN()+(-1), 1)), 1)</f>
        <v>28473.5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0.295</v>
      </c>
      <c r="F15" s="16" t="s">
        <v>31</v>
      </c>
      <c r="G15" s="17">
        <v>7311.9</v>
      </c>
      <c r="H15" s="17">
        <f ca="1">ROUND(INDIRECT(ADDRESS(ROW()+(0), COLUMN()+(-3), 1))*INDIRECT(ADDRESS(ROW()+(0), COLUMN()+(-1), 1)), 1)</f>
        <v>2157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0.406</v>
      </c>
      <c r="F16" s="16" t="s">
        <v>34</v>
      </c>
      <c r="G16" s="17">
        <v>5462.4</v>
      </c>
      <c r="H16" s="17">
        <f ca="1">ROUND(INDIRECT(ADDRESS(ROW()+(0), COLUMN()+(-3), 1))*INDIRECT(ADDRESS(ROW()+(0), COLUMN()+(-1), 1)), 1)</f>
        <v>2217.7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0.125</v>
      </c>
      <c r="F17" s="16" t="s">
        <v>37</v>
      </c>
      <c r="G17" s="17">
        <v>7311.9</v>
      </c>
      <c r="H17" s="17">
        <f ca="1">ROUND(INDIRECT(ADDRESS(ROW()+(0), COLUMN()+(-3), 1))*INDIRECT(ADDRESS(ROW()+(0), COLUMN()+(-1), 1)), 1)</f>
        <v>914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0.498</v>
      </c>
      <c r="F18" s="20" t="s">
        <v>40</v>
      </c>
      <c r="G18" s="21">
        <v>5462.4</v>
      </c>
      <c r="H18" s="21">
        <f ca="1">ROUND(INDIRECT(ADDRESS(ROW()+(0), COLUMN()+(-3), 1))*INDIRECT(ADDRESS(ROW()+(0), COLUMN()+(-1), 1)), 1)</f>
        <v>2720.3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1)</f>
        <v>641102</v>
      </c>
      <c r="H19" s="24">
        <f ca="1">ROUND(INDIRECT(ADDRESS(ROW()+(0), COLUMN()+(-3), 1))*INDIRECT(ADDRESS(ROW()+(0), COLUMN()+(-1), 1))/100, 1)</f>
        <v>12822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1)</f>
        <v>653924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