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18855" windowHeight="11985"/>
  </bookViews>
  <sheets>
    <sheet name="Feuille 1" sheetId="1" r:id="rId1"/>
  </sheets>
  <calcPr calcId="124519"/>
</workbook>
</file>

<file path=xl/sharedStrings.xml><?xml version="1.0" encoding="utf-8"?>
<sst xmlns="http://schemas.openxmlformats.org/spreadsheetml/2006/main" count="27" uniqueCount="27">
  <si>
    <t xml:space="preserve"/>
  </si>
  <si>
    <t xml:space="preserve">TCB030</t>
  </si>
  <si>
    <t xml:space="preserve">U</t>
  </si>
  <si>
    <t xml:space="preserve">Chaudière pour la combustion de granulés.</t>
  </si>
  <si>
    <r>
      <rPr>
        <sz val="8.25"/>
        <color rgb="FF000000"/>
        <rFont val="Arial"/>
        <family val="2"/>
      </rPr>
      <t xml:space="preserve">Chaudière pour la combustion de granulés, puissance nominale de 4,8 à 16 kW, avec corps en acier soudé et testé à pression, de 1130x590x865 mm, isolation intérieure, chambre de combustion avec système automatique de nettoyage du brûleur par grille basculante, échangeur de chaleur à tubes verticaux avec mécanisme de nettoyage automatique, système d'extraction des fumées avec régulation de vitesse, caisse pour la récupération des cendres du module de combustion, utilisation de la chaleur résiduelle, équipement de nettoyage, contrôle de la combustion par sonde intégrée, système de commande intégré avec écran tactile, pour le contrôle de la combustion et du ballon d'E.C.S., sans inclure le conduit pour l'évacuation des produits de la combustion. Totalement montée, connectée et mise en marche par l'entreprise installatrice pour le contrôle de son bon fonctionnement.</t>
    </r>
    <r>
      <rPr>
        <sz val="8.25"/>
        <color rgb="FF000000"/>
        <rFont val="Arial"/>
        <family val="2"/>
      </rPr>
      <t xml:space="preserve">
</t>
    </r>
  </si>
  <si>
    <t xml:space="preserve">Code interne</t>
  </si>
  <si>
    <t xml:space="preserve">Désignation</t>
  </si>
  <si>
    <t xml:space="preserve">Quantité</t>
  </si>
  <si>
    <t xml:space="preserve">Unité</t>
  </si>
  <si>
    <t xml:space="preserve">Prix unitaire</t>
  </si>
  <si>
    <t xml:space="preserve">Prix total</t>
  </si>
  <si>
    <t xml:space="preserve">mt38cbh012a</t>
  </si>
  <si>
    <t xml:space="preserve">Chaudière pour la combustion de granulés, puissance nominale de 4,8 à 16 kW, avec corps en acier soudé et testé à pression, de 1130x590x865 mm, isolation intérieure, chambre de combustion avec système automatique de nettoyage du brûleur par grille basculante, échangeur de chaleur à tubes verticaux avec mécanisme de nettoyage automatique, système d'extraction des fumées avec régulation de vitesse, caisse pour la récupération des cendres du module de combustion, utilisation de la chaleur résiduelle, équipement de nettoyage, contrôle de la combustion par sonde intégrée, système de commande intégré avec écran tactile, pour le contrôle de la combustion et du ballon d'E.C.S.</t>
  </si>
  <si>
    <t xml:space="preserve">U</t>
  </si>
  <si>
    <t xml:space="preserve">mt38cbh100a</t>
  </si>
  <si>
    <t xml:space="preserve">Mise en marche et formation au maniement de chaudière à biomasse.</t>
  </si>
  <si>
    <t xml:space="preserve">U</t>
  </si>
  <si>
    <t xml:space="preserve">mo004</t>
  </si>
  <si>
    <t xml:space="preserve">Compagnon professionnel III/CP2 chauffagiste.</t>
  </si>
  <si>
    <t xml:space="preserve">h</t>
  </si>
  <si>
    <t xml:space="preserve">mo103</t>
  </si>
  <si>
    <t xml:space="preserve">Ouvrier professionnel II/OP chauffagiste.</t>
  </si>
  <si>
    <t xml:space="preserve">h</t>
  </si>
  <si>
    <t xml:space="preserve">Frais de chantier des unités d'ouvrage</t>
  </si>
  <si>
    <t xml:space="preserve">%</t>
  </si>
  <si>
    <t xml:space="preserve">Coût d'entretien décennal: 28.845.586,0Ar les 10 premières années.</t>
  </si>
  <si>
    <t xml:space="preserve">Montant total HT:</t>
  </si>
</sst>
</file>

<file path=xl/styles.xml><?xml version="1.0" encoding="utf-8"?>
<styleSheet xmlns="http://schemas.openxmlformats.org/spreadsheetml/2006/main">
  <numFmts count="2">
    <numFmt numFmtId="200" formatCode="0.000"/>
    <numFmt numFmtId="201" formatCode="0.0"/>
  </numFmts>
  <fonts count="2">
    <font>
      <sz val="8.25"/>
      <color rgb="FF000000"/>
      <name val="Arial"/>
      <family val="2"/>
    </font>
    <font>
      <b/>
      <sz val="8.25"/>
      <color rgb="FF000000"/>
      <name val="Arial"/>
      <family val="2"/>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applyFont="1" applyAlignment="1">
      <alignment horizontal="left" vertical="center" wrapText="0"/>
    </xf>
    <xf numFmtId="0" fontId="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0" fillId="0" borderId="0" xfId="0" applyFont="1" applyAlignment="1">
      <alignment horizontal="justify" vertical="top" wrapText="1"/>
    </xf>
    <xf numFmtId="0" fontId="0" fillId="0" borderId="1" xfId="0" applyFont="1" applyAlignment="1">
      <alignment horizontal="left" vertical="top" wrapText="1"/>
    </xf>
    <xf numFmtId="0" fontId="0" fillId="0" borderId="1" xfId="0" applyFont="1" applyAlignment="1">
      <alignment horizontal="center" vertical="bottom" wrapText="1"/>
    </xf>
    <xf numFmtId="0" fontId="0" fillId="0" borderId="2" xfId="0" applyFont="1" applyAlignment="1">
      <alignment horizontal="left" vertical="top" wrapText="1"/>
    </xf>
    <xf numFmtId="200" fontId="0" fillId="0" borderId="0" xfId="0" applyFont="1" applyAlignment="1">
      <alignment horizontal="right" vertical="top" wrapText="1"/>
    </xf>
    <xf numFmtId="200" fontId="0" fillId="0" borderId="2" xfId="0" applyFont="1" applyAlignment="1">
      <alignment horizontal="right" vertical="top" wrapText="1"/>
    </xf>
    <xf numFmtId="0" fontId="0" fillId="0" borderId="0" xfId="0" applyFont="1" applyAlignment="1">
      <alignment horizontal="center" vertical="top" wrapText="1"/>
    </xf>
    <xf numFmtId="0" fontId="0" fillId="0" borderId="2" xfId="0" applyFont="1" applyAlignment="1">
      <alignment horizontal="center" vertical="top" wrapText="1"/>
    </xf>
    <xf numFmtId="201" fontId="0" fillId="0" borderId="0" xfId="0" applyFont="1" applyAlignment="1">
      <alignment horizontal="right" vertical="top" wrapText="1"/>
    </xf>
    <xf numFmtId="201" fontId="0" fillId="0" borderId="2" xfId="0" applyFont="1" applyAlignment="1">
      <alignment horizontal="right" vertical="top" wrapText="1"/>
    </xf>
    <xf numFmtId="0" fontId="0" fillId="0" borderId="3" xfId="0" applyFont="1" applyAlignment="1">
      <alignment horizontal="left" vertical="top" wrapText="1"/>
    </xf>
    <xf numFmtId="200" fontId="0" fillId="0" borderId="3" xfId="0" applyFont="1" applyAlignment="1">
      <alignment horizontal="right" vertical="top" wrapText="1"/>
    </xf>
    <xf numFmtId="0" fontId="0" fillId="0" borderId="3" xfId="0" applyFont="1" applyAlignment="1">
      <alignment horizontal="center" vertical="top" wrapText="1"/>
    </xf>
    <xf numFmtId="201" fontId="0" fillId="0" borderId="3" xfId="0" applyFont="1" applyAlignment="1">
      <alignment horizontal="right" vertical="top" wrapText="1"/>
    </xf>
    <xf numFmtId="0" fontId="0" fillId="0" borderId="4" xfId="0" applyFont="1" applyAlignment="1">
      <alignment horizontal="left" vertical="top" wrapText="1"/>
    </xf>
    <xf numFmtId="200" fontId="0" fillId="0" borderId="4" xfId="0" applyFont="1" applyAlignment="1">
      <alignment horizontal="right" vertical="top" wrapText="1"/>
    </xf>
    <xf numFmtId="0" fontId="0" fillId="0" borderId="4" xfId="0" applyFont="1" applyAlignment="1">
      <alignment horizontal="center" vertical="top" wrapText="1"/>
    </xf>
    <xf numFmtId="201" fontId="0" fillId="0" borderId="4" xfId="0" applyFont="1" applyAlignment="1">
      <alignment horizontal="right" vertical="top" wrapText="1"/>
    </xf>
    <xf numFmtId="200" fontId="0" fillId="0" borderId="1" xfId="0" applyFont="1" applyAlignment="1">
      <alignment horizontal="right" vertical="top" wrapText="1"/>
    </xf>
    <xf numFmtId="0" fontId="0" fillId="0" borderId="1" xfId="0" applyFont="1" applyAlignment="1">
      <alignment horizontal="center" vertical="top" wrapText="1"/>
    </xf>
    <xf numFmtId="201" fontId="0" fillId="0" borderId="1" xfId="0" applyFont="1" applyAlignment="1">
      <alignment horizontal="right" vertical="top" wrapText="1"/>
    </xf>
    <xf numFmtId="0" fontId="0" fillId="0" borderId="5" xfId="0" applyFont="1" applyAlignment="1">
      <alignment horizontal="left" vertical="top" wrapText="1"/>
    </xf>
    <xf numFmtId="0" fontId="0" fillId="0" borderId="6" xfId="0" applyFont="1" applyAlignment="1">
      <alignment horizontal="left" vertical="top" wrapText="1"/>
    </xf>
    <xf numFmtId="0" fontId="0" fillId="0" borderId="7" xfId="0" applyFont="1" applyAlignment="1">
      <alignment horizontal="center" vertical="center" wrapText="1"/>
    </xf>
    <xf numFmtId="201" fontId="0" fillId="0" borderId="7" xfId="0" applyFont="1" applyAlignment="1">
      <alignment horizontal="righ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1" Type="http://schemas.openxmlformats.org/officeDocument/2006/relationships/worksheet" Target="worksheets/sheet1.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E200"/>
  <sheetViews>
    <sheetView tabSelected="1" view="pageLayout" workbookViewId="0">
      <selection activeCell="A1" sqref="A1"/>
    </sheetView>
  </sheetViews>
  <sheetFormatPr baseColWidth="10" defaultRowHeight="15"/>
  <cols>
    <col min="1" max="1" width="8.16" customWidth="1"/>
    <col min="2" max="2" width="4.25" customWidth="1"/>
    <col min="3" max="3" width="0.68" customWidth="1"/>
    <col min="4" max="4" width="74.80" customWidth="1"/>
    <col min="5" max="5" width="8.16" customWidth="1"/>
    <col min="6" max="6" width="5.44" customWidth="1"/>
    <col min="7" max="7" width="14.96" customWidth="1"/>
    <col min="8" max="8" width="12.07" customWidth="1"/>
  </cols>
  <sheetData>
    <row r="1" spans="1:1" ht="2.25" thickBot="1" customHeight="1">
      <c r="A1" s="1" t="s">
        <v>0</v>
      </c>
      <c r="B1" s="1"/>
      <c r="C1" s="1"/>
      <c r="D1" s="1"/>
      <c r="E1" s="1"/>
      <c r="F1" s="1"/>
      <c r="G1" s="1"/>
      <c r="H1" s="1"/>
    </row>
    <row r="3" spans="1:8" ht="13.50" thickBot="1" customHeight="1">
      <c r="A3" s="2" t="s">
        <v>1</v>
      </c>
      <c r="B3" s="3" t="s">
        <v>2</v>
      </c>
      <c r="C3" s="3"/>
      <c r="D3" s="2" t="s">
        <v>3</v>
      </c>
      <c r="E3" s="2"/>
      <c r="F3" s="2"/>
      <c r="G3" s="2"/>
      <c r="H3" s="2"/>
    </row>
    <row r="5" spans="1:8" ht="76.50" thickBot="1" customHeight="1">
      <c r="A5" s="5" t="s">
        <v>4</v>
      </c>
      <c r="B5" s="5"/>
      <c r="C5" s="5"/>
      <c r="D5" s="5"/>
      <c r="E5" s="5"/>
      <c r="F5" s="5"/>
      <c r="G5" s="5"/>
      <c r="H5" s="5"/>
    </row>
    <row r="8" spans="1:8" ht="13.50" thickBot="1" customHeight="1">
      <c r="A8" s="6" t="s">
        <v>5</v>
      </c>
      <c r="B8" s="6"/>
      <c r="C8" s="6" t="s">
        <v>6</v>
      </c>
      <c r="D8" s="6"/>
      <c r="E8" s="6" t="s">
        <v>7</v>
      </c>
      <c r="F8" s="6" t="s">
        <v>8</v>
      </c>
      <c r="G8" s="6" t="s">
        <v>9</v>
      </c>
      <c r="H8" s="6" t="s">
        <v>10</v>
      </c>
    </row>
    <row r="9" spans="1:8" ht="97.50" thickBot="1" customHeight="1">
      <c r="A9" s="7" t="s">
        <v>11</v>
      </c>
      <c r="B9" s="7"/>
      <c r="C9" s="7" t="s">
        <v>12</v>
      </c>
      <c r="D9" s="7"/>
      <c r="E9" s="9">
        <v>1</v>
      </c>
      <c r="F9" s="11" t="s">
        <v>13</v>
      </c>
      <c r="G9" s="13">
        <v>6.03492e+07</v>
      </c>
      <c r="H9" s="13">
        <f ca="1">ROUND(INDIRECT(ADDRESS(ROW()+(0), COLUMN()+(-3), 1))*INDIRECT(ADDRESS(ROW()+(0), COLUMN()+(-1), 1)), 1)</f>
        <v>6.03492e+07</v>
      </c>
    </row>
    <row r="10" spans="1:8" ht="13.50" thickBot="1" customHeight="1">
      <c r="A10" s="14" t="s">
        <v>14</v>
      </c>
      <c r="B10" s="14"/>
      <c r="C10" s="14" t="s">
        <v>15</v>
      </c>
      <c r="D10" s="14"/>
      <c r="E10" s="15">
        <v>1</v>
      </c>
      <c r="F10" s="16" t="s">
        <v>16</v>
      </c>
      <c r="G10" s="17">
        <v>2.44924e+06</v>
      </c>
      <c r="H10" s="17">
        <f ca="1">ROUND(INDIRECT(ADDRESS(ROW()+(0), COLUMN()+(-3), 1))*INDIRECT(ADDRESS(ROW()+(0), COLUMN()+(-1), 1)), 1)</f>
        <v>2.44924e+06</v>
      </c>
    </row>
    <row r="11" spans="1:8" ht="13.50" thickBot="1" customHeight="1">
      <c r="A11" s="14" t="s">
        <v>17</v>
      </c>
      <c r="B11" s="14"/>
      <c r="C11" s="14" t="s">
        <v>18</v>
      </c>
      <c r="D11" s="14"/>
      <c r="E11" s="15">
        <v>3.692</v>
      </c>
      <c r="F11" s="16" t="s">
        <v>19</v>
      </c>
      <c r="G11" s="17">
        <v>7220.6</v>
      </c>
      <c r="H11" s="17">
        <f ca="1">ROUND(INDIRECT(ADDRESS(ROW()+(0), COLUMN()+(-3), 1))*INDIRECT(ADDRESS(ROW()+(0), COLUMN()+(-1), 1)), 1)</f>
        <v>26658.5</v>
      </c>
    </row>
    <row r="12" spans="1:8" ht="13.50" thickBot="1" customHeight="1">
      <c r="A12" s="14" t="s">
        <v>20</v>
      </c>
      <c r="B12" s="14"/>
      <c r="C12" s="18" t="s">
        <v>21</v>
      </c>
      <c r="D12" s="18"/>
      <c r="E12" s="19">
        <v>3.692</v>
      </c>
      <c r="F12" s="20" t="s">
        <v>22</v>
      </c>
      <c r="G12" s="21">
        <v>5242.2</v>
      </c>
      <c r="H12" s="21">
        <f ca="1">ROUND(INDIRECT(ADDRESS(ROW()+(0), COLUMN()+(-3), 1))*INDIRECT(ADDRESS(ROW()+(0), COLUMN()+(-1), 1)), 1)</f>
        <v>19354.1</v>
      </c>
    </row>
    <row r="13" spans="1:8" ht="13.50" thickBot="1" customHeight="1">
      <c r="A13" s="18"/>
      <c r="B13" s="18"/>
      <c r="C13" s="5" t="s">
        <v>23</v>
      </c>
      <c r="D13" s="5"/>
      <c r="E13" s="22">
        <v>2</v>
      </c>
      <c r="F13" s="23" t="s">
        <v>24</v>
      </c>
      <c r="G13" s="24">
        <f ca="1">ROUND(SUM(INDIRECT(ADDRESS(ROW()+(-1), COLUMN()+(1), 1)),INDIRECT(ADDRESS(ROW()+(-2), COLUMN()+(1), 1)),INDIRECT(ADDRESS(ROW()+(-3), COLUMN()+(1), 1)),INDIRECT(ADDRESS(ROW()+(-4), COLUMN()+(1), 1))), 1)</f>
        <v>6.28444e+07</v>
      </c>
      <c r="H13" s="24">
        <f ca="1">ROUND(INDIRECT(ADDRESS(ROW()+(0), COLUMN()+(-3), 1))*INDIRECT(ADDRESS(ROW()+(0), COLUMN()+(-1), 1))/100, 1)</f>
        <v>1.25689e+06</v>
      </c>
    </row>
    <row r="14" spans="1:8" ht="13.50" thickBot="1" customHeight="1">
      <c r="A14" s="25" t="s">
        <v>25</v>
      </c>
      <c r="B14" s="25"/>
      <c r="C14" s="26"/>
      <c r="D14" s="26"/>
      <c r="E14" s="26"/>
      <c r="F14" s="27"/>
      <c r="G14" s="25" t="s">
        <v>26</v>
      </c>
      <c r="H14" s="28">
        <f ca="1">ROUND(SUM(INDIRECT(ADDRESS(ROW()+(-1), COLUMN()+(0), 1)),INDIRECT(ADDRESS(ROW()+(-2), COLUMN()+(0), 1)),INDIRECT(ADDRESS(ROW()+(-3), COLUMN()+(0), 1)),INDIRECT(ADDRESS(ROW()+(-4), COLUMN()+(0), 1)),INDIRECT(ADDRESS(ROW()+(-5), COLUMN()+(0), 1))), 1)</f>
        <v>6.41013e+07</v>
      </c>
    </row>
  </sheetData>
  <mergeCells count="17">
    <mergeCell ref="A1:H1"/>
    <mergeCell ref="B3:C3"/>
    <mergeCell ref="D3:H3"/>
    <mergeCell ref="A5:H5"/>
    <mergeCell ref="A8:B8"/>
    <mergeCell ref="C8:D8"/>
    <mergeCell ref="A9:B9"/>
    <mergeCell ref="C9:D9"/>
    <mergeCell ref="A10:B10"/>
    <mergeCell ref="C10:D10"/>
    <mergeCell ref="A11:B11"/>
    <mergeCell ref="C11:D11"/>
    <mergeCell ref="A12:B12"/>
    <mergeCell ref="C12:D12"/>
    <mergeCell ref="A13:B13"/>
    <mergeCell ref="C13:D13"/>
    <mergeCell ref="A14:E14"/>
  </mergeCells>
  <pageMargins left="0.147638" right="0.147638" top="0.206693" bottom="0.206693" header="0.0" footer="0.0"/>
  <pageSetup paperSize="9" orientation="portrait"/>
  <rowBreaks count="0" manualBreakCount="0">
    </rowBreaks>
</worksheet>
</file>