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<sst xmlns="http://schemas.openxmlformats.org/spreadsheetml/2006/main" count="24" uniqueCount="24">
  <si>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</si>
  <si>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TEE040</t>
  </si>
  <si>
    <t xml:space="preserve">U</t>
  </si>
  <si>
    <t xml:space="preserve">Plafonnier pour extérieur.</t>
  </si>
  <si>
    <r>
      <rPr>
        <sz val="8.25"/>
        <color rgb="FF000000"/>
        <rFont val="Arial"/>
        <family val="2"/>
      </rPr>
      <t xml:space="preserve">Plafonnier rond pour extérieur, en ABS de couleur blanche, finition mate et diffuseur de polycarbonate opalin, degré de protection IP44, de 250 mm de diamètre et 78 mm de hauteur, de 10 W de puissance, alimentation à 220/240 V et 50-60 Hz, avec lampe LED non remplaçable, température de couleur 4000 K, flux lumineux 1100 lumens. Installation en surface. Comprend éléments de fixation</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</si>
  <si>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</si>
  <si>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</si>
  <si>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</si>
  <si>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</si>
  <si>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</si>
  <si>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</si>
  <si>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mt34est150c</t>
  </si>
  <si>
    <t xml:space="preserve">Plafonnier rond pour extérieur, en ABS de couleur blanche, finition mate et diffuseur de polycarbonate opalin, degré de protection IP44, de 250 mm de diamètre et 78 mm de hauteur, de 10 W de puissance, alimentation à 220/240 V et 50-60 Hz, avec lampe LED non remplaçable, température de couleur 4000 K, flux lumineux 1100 lumens, avec éléments de fixation.</t>
  </si>
  <si>
    <t xml:space="preserve">U</t>
  </si>
  <si>
    <t xml:space="preserve">mo003</t>
  </si>
  <si>
    <t xml:space="preserve">Compagnon professionnel III/CP2 électricien.</t>
  </si>
  <si>
    <t xml:space="preserve">h</t>
  </si>
  <si>
    <t xml:space="preserve">mo102</t>
  </si>
  <si>
    <t xml:space="preserve">Ouvrier professionnel II/OP électricien.</t>
  </si>
  <si>
    <t xml:space="preserve">h</t>
  </si>
  <si>
    <t xml:space="preserve">Frais de chantier des unités d'ouvrage</t>
  </si>
  <si>
    <t xml:space="preserve">%</t>
  </si>
  <si>
    <t xml:space="preserve">Coût d'entretien décennal: 62.482,8Ar les 10 premières années.</t>
  </si>
  <si>
    <t xml:space="preserve">Montant total HT:</t>
  </si>
</sst>
</file>

<file path=xl/styles.xml><?xml version="1.0" encoding="utf-8"?>
<styleSheet xmlns="http://schemas.openxmlformats.org/spreadsheetml/2006/main">
  <numFmts count="2">
    <numFmt numFmtId="200" formatCode="0.000"/>
    <numFmt numFmtId="201" formatCode="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65" customWidth="1"/>
    <col min="2" max="2" width="4.25" customWidth="1"/>
    <col min="3" max="3" width="0.68" customWidth="1"/>
    <col min="4" max="4" width="77.86"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55.50" thickBot="1" customHeight="1">
      <c r="A9" s="7" t="s">
        <v>11</v>
      </c>
      <c r="B9" s="7"/>
      <c r="C9" s="7" t="s">
        <v>12</v>
      </c>
      <c r="D9" s="7"/>
      <c r="E9" s="9">
        <v>1</v>
      </c>
      <c r="F9" s="11" t="s">
        <v>13</v>
      </c>
      <c r="G9" s="13">
        <v>104967</v>
      </c>
      <c r="H9" s="13">
        <f ca="1">ROUND(INDIRECT(ADDRESS(ROW()+(0), COLUMN()+(-3), 1))*INDIRECT(ADDRESS(ROW()+(0), COLUMN()+(-1), 1)), 1)</f>
        <v>104967</v>
      </c>
    </row>
    <row r="10" spans="1:8" ht="13.50" thickBot="1" customHeight="1">
      <c r="A10" s="14" t="s">
        <v>14</v>
      </c>
      <c r="B10" s="14"/>
      <c r="C10" s="14" t="s">
        <v>15</v>
      </c>
      <c r="D10" s="14"/>
      <c r="E10" s="15">
        <v>0.308</v>
      </c>
      <c r="F10" s="16" t="s">
        <v>16</v>
      </c>
      <c r="G10" s="17">
        <v>7220.6</v>
      </c>
      <c r="H10" s="17">
        <f ca="1">ROUND(INDIRECT(ADDRESS(ROW()+(0), COLUMN()+(-3), 1))*INDIRECT(ADDRESS(ROW()+(0), COLUMN()+(-1), 1)), 1)</f>
        <v>2224</v>
      </c>
    </row>
    <row r="11" spans="1:8" ht="13.50" thickBot="1" customHeight="1">
      <c r="A11" s="14" t="s">
        <v>17</v>
      </c>
      <c r="B11" s="14"/>
      <c r="C11" s="18" t="s">
        <v>18</v>
      </c>
      <c r="D11" s="18"/>
      <c r="E11" s="19">
        <v>0.308</v>
      </c>
      <c r="F11" s="20" t="s">
        <v>19</v>
      </c>
      <c r="G11" s="21">
        <v>5242.2</v>
      </c>
      <c r="H11" s="21">
        <f ca="1">ROUND(INDIRECT(ADDRESS(ROW()+(0), COLUMN()+(-3), 1))*INDIRECT(ADDRESS(ROW()+(0), COLUMN()+(-1), 1)), 1)</f>
        <v>1614.6</v>
      </c>
    </row>
    <row r="12" spans="1:8" ht="13.50" thickBot="1" customHeight="1">
      <c r="A12" s="18"/>
      <c r="B12" s="18"/>
      <c r="C12" s="5" t="s">
        <v>20</v>
      </c>
      <c r="D12" s="5"/>
      <c r="E12" s="22">
        <v>2</v>
      </c>
      <c r="F12" s="23" t="s">
        <v>21</v>
      </c>
      <c r="G12" s="24">
        <f ca="1">ROUND(SUM(INDIRECT(ADDRESS(ROW()+(-1), COLUMN()+(1), 1)),INDIRECT(ADDRESS(ROW()+(-2), COLUMN()+(1), 1)),INDIRECT(ADDRESS(ROW()+(-3), COLUMN()+(1), 1))), 1)</f>
        <v>108806</v>
      </c>
      <c r="H12" s="24">
        <f ca="1">ROUND(INDIRECT(ADDRESS(ROW()+(0), COLUMN()+(-3), 1))*INDIRECT(ADDRESS(ROW()+(0), COLUMN()+(-1), 1))/100, 1)</f>
        <v>2176.1</v>
      </c>
    </row>
    <row r="13" spans="1:8" ht="13.50" thickBot="1" customHeight="1">
      <c r="A13" s="25" t="s">
        <v>22</v>
      </c>
      <c r="B13" s="25"/>
      <c r="C13" s="26"/>
      <c r="D13" s="26"/>
      <c r="E13" s="26"/>
      <c r="F13" s="27"/>
      <c r="G13" s="25" t="s">
        <v>23</v>
      </c>
      <c r="H13" s="28">
        <f ca="1">ROUND(SUM(INDIRECT(ADDRESS(ROW()+(-1), COLUMN()+(0), 1)),INDIRECT(ADDRESS(ROW()+(-2), COLUMN()+(0), 1)),INDIRECT(ADDRESS(ROW()+(-3), COLUMN()+(0), 1)),INDIRECT(ADDRESS(ROW()+(-4), COLUMN()+(0), 1))), 1)</f>
        <v>110982</v>
      </c>
    </row>
  </sheetData>
  <mergeCells count="15">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E13"/>
  </mergeCells>
  <pageMargins left="0.147638" right="0.147638" top="0.206693" bottom="0.206693" header="0.0" footer="0.0"/>
  <pageSetup paperSize="9" orientation="portrait"/>
  <rowBreaks count="0" manualBreakCount="0">
    </rowBreaks>
</worksheet>
</file>