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<sst xmlns="http://schemas.openxmlformats.org/spreadsheetml/2006/main" count="27" uniqueCount="27">
  <si>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</si>
  <si>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TNE070</t>
  </si>
  <si>
    <t xml:space="preserve">m</t>
  </si>
  <si>
    <t xml:space="preserve">Tuyauterie en polyéthylène résistant à la température (PE-RT) avec barrière d'oxygène.</t>
  </si>
  <si>
    <r>
      <rPr>
        <sz val="8.25"/>
        <color rgb="FF000000"/>
        <rFont val="Arial"/>
        <family val="2"/>
      </rPr>
      <t xml:space="preserve">Tuyauterie constituée de tube en polyéthylène résistant à la température (PE-RT) avec barrière d'oxygène (EVOH) et recouvrement extérieur de polymères avec des microparticules métalliques, de 12 mm de diamètre extérieur et 1,4 mm d'épaisseur. Installation en surface. Comprend le matériel auxiliaire pour le montage et la fixation à l'ouvrage, les accessoires et les pièces spéciales.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</si>
  <si>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</si>
  <si>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</si>
  <si>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</si>
  <si>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</si>
  <si>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</si>
  <si>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</si>
  <si>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mt37pol407a</t>
  </si>
  <si>
    <t xml:space="preserve">Matériel auxiliaire pour le montage et la fixation à l'ouvrage des tuyaux de polyéthylène résistant à la température (PE-RT) avec barrière d'oxygène (EVOH) et recouvrement extérieur de polymères avec des microparticules métalliques, de 12 mm de diamètre extérieur.</t>
  </si>
  <si>
    <t xml:space="preserve">U</t>
  </si>
  <si>
    <t xml:space="preserve">mt37pol027ag</t>
  </si>
  <si>
    <t xml:space="preserve">Tube en polyéthylène résistant à la température (PE-RT) avec barrière d'oxygène (EVOH) et recouvrement extérieur de polymères avec des microparticules métalliques, de 12 mm de diamètre extérieur et 1,4 mm d'épaisseur, selon NF EN ISO 22391-2, avec le prix augmenté de 30% pour cause d'accessoires et pièces spéciales.</t>
  </si>
  <si>
    <t xml:space="preserve">m</t>
  </si>
  <si>
    <t xml:space="preserve">mo008</t>
  </si>
  <si>
    <t xml:space="preserve">Compagnon professionnel III/CP2 plombier.</t>
  </si>
  <si>
    <t xml:space="preserve">h</t>
  </si>
  <si>
    <t xml:space="preserve">mo107</t>
  </si>
  <si>
    <t xml:space="preserve">Ouvrier professionnel II/OP plombier.</t>
  </si>
  <si>
    <t xml:space="preserve">h</t>
  </si>
  <si>
    <t xml:space="preserve">Frais de chantier des unités d'ouvrage</t>
  </si>
  <si>
    <t xml:space="preserve">%</t>
  </si>
  <si>
    <t xml:space="preserve">Coût d'entretien décennal: 281,7Ar les 10 premières années.</t>
  </si>
  <si>
    <t xml:space="preserve">Montant total HT:</t>
  </si>
</sst>
</file>

<file path=xl/styles.xml><?xml version="1.0" encoding="utf-8"?>
<styleSheet xmlns="http://schemas.openxmlformats.org/spreadsheetml/2006/main">
  <numFmts count="2">
    <numFmt numFmtId="200" formatCode="0.000"/>
    <numFmt numFmtId="201" formatCode="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4.93" customWidth="1"/>
    <col min="3" max="3" width="0.68" customWidth="1"/>
    <col min="4" max="4" width="78.20"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34.50" thickBot="1" customHeight="1">
      <c r="A9" s="7" t="s">
        <v>11</v>
      </c>
      <c r="B9" s="7"/>
      <c r="C9" s="7" t="s">
        <v>12</v>
      </c>
      <c r="D9" s="7"/>
      <c r="E9" s="9">
        <v>1</v>
      </c>
      <c r="F9" s="11" t="s">
        <v>13</v>
      </c>
      <c r="G9" s="13">
        <v>241.4</v>
      </c>
      <c r="H9" s="13">
        <f ca="1">ROUND(INDIRECT(ADDRESS(ROW()+(0), COLUMN()+(-3), 1))*INDIRECT(ADDRESS(ROW()+(0), COLUMN()+(-1), 1)), 1)</f>
        <v>241.4</v>
      </c>
    </row>
    <row r="10" spans="1:8" ht="45.00" thickBot="1" customHeight="1">
      <c r="A10" s="14" t="s">
        <v>14</v>
      </c>
      <c r="B10" s="14"/>
      <c r="C10" s="14" t="s">
        <v>15</v>
      </c>
      <c r="D10" s="14"/>
      <c r="E10" s="15">
        <v>1</v>
      </c>
      <c r="F10" s="16" t="s">
        <v>16</v>
      </c>
      <c r="G10" s="17">
        <v>7186.8</v>
      </c>
      <c r="H10" s="17">
        <f ca="1">ROUND(INDIRECT(ADDRESS(ROW()+(0), COLUMN()+(-3), 1))*INDIRECT(ADDRESS(ROW()+(0), COLUMN()+(-1), 1)), 1)</f>
        <v>7186.8</v>
      </c>
    </row>
    <row r="11" spans="1:8" ht="13.50" thickBot="1" customHeight="1">
      <c r="A11" s="14" t="s">
        <v>17</v>
      </c>
      <c r="B11" s="14"/>
      <c r="C11" s="14" t="s">
        <v>18</v>
      </c>
      <c r="D11" s="14"/>
      <c r="E11" s="15">
        <v>0.037</v>
      </c>
      <c r="F11" s="16" t="s">
        <v>19</v>
      </c>
      <c r="G11" s="17">
        <v>7220.6</v>
      </c>
      <c r="H11" s="17">
        <f ca="1">ROUND(INDIRECT(ADDRESS(ROW()+(0), COLUMN()+(-3), 1))*INDIRECT(ADDRESS(ROW()+(0), COLUMN()+(-1), 1)), 1)</f>
        <v>267.2</v>
      </c>
    </row>
    <row r="12" spans="1:8" ht="13.50" thickBot="1" customHeight="1">
      <c r="A12" s="14" t="s">
        <v>20</v>
      </c>
      <c r="B12" s="14"/>
      <c r="C12" s="18" t="s">
        <v>21</v>
      </c>
      <c r="D12" s="18"/>
      <c r="E12" s="19">
        <v>0.037</v>
      </c>
      <c r="F12" s="20" t="s">
        <v>22</v>
      </c>
      <c r="G12" s="21">
        <v>5242.2</v>
      </c>
      <c r="H12" s="21">
        <f ca="1">ROUND(INDIRECT(ADDRESS(ROW()+(0), COLUMN()+(-3), 1))*INDIRECT(ADDRESS(ROW()+(0), COLUMN()+(-1), 1)), 1)</f>
        <v>194</v>
      </c>
    </row>
    <row r="13" spans="1:8" ht="13.50" thickBot="1" customHeight="1">
      <c r="A13" s="18"/>
      <c r="B13" s="18"/>
      <c r="C13" s="5" t="s">
        <v>23</v>
      </c>
      <c r="D13" s="5"/>
      <c r="E13" s="22">
        <v>2</v>
      </c>
      <c r="F13" s="23" t="s">
        <v>24</v>
      </c>
      <c r="G13" s="24">
        <f ca="1">ROUND(SUM(INDIRECT(ADDRESS(ROW()+(-1), COLUMN()+(1), 1)),INDIRECT(ADDRESS(ROW()+(-2), COLUMN()+(1), 1)),INDIRECT(ADDRESS(ROW()+(-3), COLUMN()+(1), 1)),INDIRECT(ADDRESS(ROW()+(-4), COLUMN()+(1), 1))), 1)</f>
        <v>7889.4</v>
      </c>
      <c r="H13" s="24">
        <f ca="1">ROUND(INDIRECT(ADDRESS(ROW()+(0), COLUMN()+(-3), 1))*INDIRECT(ADDRESS(ROW()+(0), COLUMN()+(-1), 1))/100, 1)</f>
        <v>157.8</v>
      </c>
    </row>
    <row r="14" spans="1:8" ht="13.50" thickBot="1" customHeight="1">
      <c r="A14" s="25" t="s">
        <v>25</v>
      </c>
      <c r="B14" s="25"/>
      <c r="C14" s="26"/>
      <c r="D14" s="26"/>
      <c r="E14" s="26"/>
      <c r="F14" s="27"/>
      <c r="G14" s="25" t="s">
        <v>26</v>
      </c>
      <c r="H14" s="28">
        <f ca="1">ROUND(SUM(INDIRECT(ADDRESS(ROW()+(-1), COLUMN()+(0), 1)),INDIRECT(ADDRESS(ROW()+(-2), COLUMN()+(0), 1)),INDIRECT(ADDRESS(ROW()+(-3), COLUMN()+(0), 1)),INDIRECT(ADDRESS(ROW()+(-4), COLUMN()+(0), 1)),INDIRECT(ADDRESS(ROW()+(-5), COLUMN()+(0), 1))), 1)</f>
        <v>8047.2</v>
      </c>
    </row>
  </sheetData>
  <mergeCells count="17">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E14"/>
  </mergeCells>
  <pageMargins left="0.147638" right="0.147638" top="0.206693" bottom="0.206693" header="0.0" footer="0.0"/>
  <pageSetup paperSize="9" orientation="portrait"/>
  <rowBreaks count="0" manualBreakCount="0">
    </rowBreaks>
</worksheet>
</file>