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<sst xmlns="http://schemas.openxmlformats.org/spreadsheetml/2006/main" count="42" uniqueCount="42">
  <si>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</si>
  <si>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TPA090</t>
  </si>
  <si>
    <t xml:space="preserve">U</t>
  </si>
  <si>
    <t xml:space="preserve">Regard.</t>
  </si>
  <si>
    <r>
      <rPr>
        <sz val="8.25"/>
        <color rgb="FF000000"/>
        <rFont val="Arial"/>
        <family val="2"/>
      </rPr>
      <t xml:space="preserve">Fourniture et montage de regard enterré, de dimensions intérieures 30x30x30, préfabriqué en polypropylène, sur dallage en béton massif BCN: CPJ-CEM II/A 32,5 - TP - B 20 - 15/25 - E: 1 - NA - P 18-305 de 15 cm d'épaisseur, avec couvercle préfabriqué en PVC, pour l'hébergement de la vanne. Le prix ne comprend la vanne, l'excavation ni le remblai de l'arrière.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</si>
  <si>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</si>
  <si>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</si>
  <si>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</si>
  <si>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</si>
  <si>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</si>
  <si>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</si>
  <si>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mt10hmf040qaed</t>
  </si>
  <si>
    <t xml:space="preserve">Béton non armé prêt à l'emploi BCN: CPJ-CEM II/A 32,5 - TP - B 20 - 15/25 - E: 1 - NA - P 18-305.</t>
  </si>
  <si>
    <t xml:space="preserve">m³</t>
  </si>
  <si>
    <t xml:space="preserve">mt11arp100a</t>
  </si>
  <si>
    <t xml:space="preserve">Regard en polypropylène, 30x30x30 cm.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</si>
  <si>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</si>
  <si>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</si>
  <si>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</si>
  <si>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</si>
  <si>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</si>
  <si>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</si>
  <si>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</si>
  <si>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</si>
  <si>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</si>
  <si>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</si>
  <si>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mt08adt010</t>
  </si>
  <si>
    <t xml:space="preserve">Adjuvant hydrofuge pour imperméabilisation des mortiers ou des bétons.</t>
  </si>
  <si>
    <t xml:space="preserve">kg</t>
  </si>
  <si>
    <t xml:space="preserve">mt11arp050c</t>
  </si>
  <si>
    <t xml:space="preserve">Couvercle en PVC, pour regard de plomberie de 30x30 cm, avec fermeture hermétique au passage des odeurs méphitiques.</t>
  </si>
  <si>
    <t xml:space="preserve">U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</si>
  <si>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</si>
  <si>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</si>
  <si>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</si>
  <si>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</si>
  <si>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</si>
  <si>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</si>
  <si>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</si>
  <si>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</si>
  <si>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31.865,2Ar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</si>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</sst>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2.38" customWidth="1"/>
    <col min="4" max="4" width="74.97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0.054</v>
      </c>
      <c r="F9" s="11" t="s">
        <v>13</v>
      </c>
      <c r="G9" s="13">
        <v>580169</v>
      </c>
      <c r="H9" s="13">
        <f ca="1">ROUND(INDIRECT(ADDRESS(ROW()+(0), COLUMN()+(-3), 1))*INDIRECT(ADDRESS(ROW()+(0), COLUMN()+(-1), 1)), 1)</f>
        <v>31329.1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361951</v>
      </c>
      <c r="H10" s="17">
        <f ca="1">ROUND(INDIRECT(ADDRESS(ROW()+(0), COLUMN()+(-3), 1))*INDIRECT(ADDRESS(ROW()+(0), COLUMN()+(-1), 1)), 1)</f>
        <v>361951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0.006</v>
      </c>
      <c r="F11" s="16" t="s">
        <v>19</v>
      </c>
      <c r="G11" s="17">
        <v>9042.4</v>
      </c>
      <c r="H11" s="17">
        <f ca="1">ROUND(INDIRECT(ADDRESS(ROW()+(0), COLUMN()+(-3), 1))*INDIRECT(ADDRESS(ROW()+(0), COLUMN()+(-1), 1)), 1)</f>
        <v>54.3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0.01</v>
      </c>
      <c r="F12" s="16" t="s">
        <v>22</v>
      </c>
      <c r="G12" s="17">
        <v>95494.4</v>
      </c>
      <c r="H12" s="17">
        <f ca="1">ROUND(INDIRECT(ADDRESS(ROW()+(0), COLUMN()+(-3), 1))*INDIRECT(ADDRESS(ROW()+(0), COLUMN()+(-1), 1)), 1)</f>
        <v>954.9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3.038</v>
      </c>
      <c r="F13" s="16" t="s">
        <v>25</v>
      </c>
      <c r="G13" s="17">
        <v>657</v>
      </c>
      <c r="H13" s="17">
        <f ca="1">ROUND(INDIRECT(ADDRESS(ROW()+(0), COLUMN()+(-3), 1))*INDIRECT(ADDRESS(ROW()+(0), COLUMN()+(-1), 1)), 1)</f>
        <v>1996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0.061</v>
      </c>
      <c r="F14" s="16" t="s">
        <v>28</v>
      </c>
      <c r="G14" s="17">
        <v>7233.8</v>
      </c>
      <c r="H14" s="17">
        <f ca="1">ROUND(INDIRECT(ADDRESS(ROW()+(0), COLUMN()+(-3), 1))*INDIRECT(ADDRESS(ROW()+(0), COLUMN()+(-1), 1)), 1)</f>
        <v>441.3</v>
      </c>
    </row>
    <row r="15" spans="1:8" ht="24.00" thickBot="1" customHeight="1">
      <c r="A15" s="14" t="s">
        <v>29</v>
      </c>
      <c r="B15" s="14"/>
      <c r="C15" s="14"/>
      <c r="D15" s="14" t="s">
        <v>30</v>
      </c>
      <c r="E15" s="15">
        <v>1</v>
      </c>
      <c r="F15" s="16" t="s">
        <v>31</v>
      </c>
      <c r="G15" s="17">
        <v>221459</v>
      </c>
      <c r="H15" s="17">
        <f ca="1">ROUND(INDIRECT(ADDRESS(ROW()+(0), COLUMN()+(-3), 1))*INDIRECT(ADDRESS(ROW()+(0), COLUMN()+(-1), 1)), 1)</f>
        <v>221459</v>
      </c>
    </row>
    <row r="16" spans="1:8" ht="13.50" thickBot="1" customHeight="1">
      <c r="A16" s="14" t="s">
        <v>32</v>
      </c>
      <c r="B16" s="14"/>
      <c r="C16" s="14"/>
      <c r="D16" s="14" t="s">
        <v>33</v>
      </c>
      <c r="E16" s="15">
        <v>0.615</v>
      </c>
      <c r="F16" s="16" t="s">
        <v>34</v>
      </c>
      <c r="G16" s="17">
        <v>7026</v>
      </c>
      <c r="H16" s="17">
        <f ca="1">ROUND(INDIRECT(ADDRESS(ROW()+(0), COLUMN()+(-3), 1))*INDIRECT(ADDRESS(ROW()+(0), COLUMN()+(-1), 1)), 1)</f>
        <v>4321</v>
      </c>
    </row>
    <row r="17" spans="1:8" ht="13.50" thickBot="1" customHeight="1">
      <c r="A17" s="14" t="s">
        <v>35</v>
      </c>
      <c r="B17" s="14"/>
      <c r="C17" s="14"/>
      <c r="D17" s="18" t="s">
        <v>36</v>
      </c>
      <c r="E17" s="19">
        <v>0.455</v>
      </c>
      <c r="F17" s="20" t="s">
        <v>37</v>
      </c>
      <c r="G17" s="21">
        <v>5060</v>
      </c>
      <c r="H17" s="21">
        <f ca="1">ROUND(INDIRECT(ADDRESS(ROW()+(0), COLUMN()+(-3), 1))*INDIRECT(ADDRESS(ROW()+(0), COLUMN()+(-1), 1)), 1)</f>
        <v>2302.3</v>
      </c>
    </row>
    <row r="18" spans="1:8" ht="13.50" thickBot="1" customHeight="1">
      <c r="A18" s="18"/>
      <c r="B18" s="18"/>
      <c r="C18" s="18"/>
      <c r="D18" s="5" t="s">
        <v>38</v>
      </c>
      <c r="E18" s="22">
        <v>2</v>
      </c>
      <c r="F18" s="23" t="s">
        <v>39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1)</f>
        <v>624809</v>
      </c>
      <c r="H18" s="24">
        <f ca="1">ROUND(INDIRECT(ADDRESS(ROW()+(0), COLUMN()+(-3), 1))*INDIRECT(ADDRESS(ROW()+(0), COLUMN()+(-1), 1))/100, 1)</f>
        <v>12496.2</v>
      </c>
    </row>
    <row r="19" spans="1:8" ht="13.50" thickBot="1" customHeight="1">
      <c r="A19" s="25" t="s">
        <v>40</v>
      </c>
      <c r="B19" s="25"/>
      <c r="C19" s="25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1)</f>
        <v>637305</v>
      </c>
    </row>
  </sheetData>
  <mergeCells count="15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