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<sst xmlns="http://schemas.openxmlformats.org/spreadsheetml/2006/main" count="45" uniqueCount="45">
  <si>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</si>
  <si>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XES050</t>
  </si>
  <si>
    <t xml:space="preserve">m</t>
  </si>
  <si>
    <t xml:space="preserve">Ligne souterraine de distribution basse tension en canalisation tubée.</t>
  </si>
  <si>
    <r>
      <rPr>
        <sz val="8.25"/>
        <color rgb="FF000000"/>
        <rFont val="Arial"/>
        <family val="2"/>
      </rPr>
      <t xml:space="preserve">Ligne souterraine de distribution basse tension en canalisation tubée sous trottoir, constituée de 4 câbles unipolaires RV, avec conducteur en aluminium, de 50 mm² de section, sa tension assignée étant de 0,6/1 kV; deux tubes protecteurs en polyéthylène à double paroi, de 160 mm de diamètre, résistance à la compression supérieure à 250 N, fourni en rouleau, placé sur lit de sable de 5 cm d'épaisseur, dûment compacté et nivelé avec une pilonneuse vibrante à guidage manuel, remblai latéral compacté et remblai postérieur avec le même sable jusqu'à 10 cm au-dessus de la génératrice supérieure de la tuyauterie. Comprend le fil guide et.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</si>
  <si>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</si>
  <si>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</si>
  <si>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</si>
  <si>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</si>
  <si>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</si>
  <si>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</si>
  <si>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</si>
  <si>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</si>
  <si>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</si>
  <si>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mt35aia080ah</t>
  </si>
  <si>
    <t xml:space="preserve">Tube courbable, fourni en rouleau, de polyéthylène à double paroi (intérieure lisse et extérieure annelée), de couleur orange, de 160 mm de diamètre nominal, pour canalisation enterrée, résistance à la compression 250 N, avec degré de protection IP549 selon NF EN 60529, avec câble guide incorporé. Selon NF EN 61386-1, NF EN 61386-22 et NF EN 50086-2-4.</t>
  </si>
  <si>
    <t xml:space="preserve">m</t>
  </si>
  <si>
    <t xml:space="preserve">mt35cun350a</t>
  </si>
  <si>
    <t xml:space="preserve">Câble unipolaire RV, sa tension assignée étant de 0,6/1 kV, réaction au feu classe Eca selon FR EN 50575, avec conducteur d'aluminium classe 2 de 50 mm² de section, avec isolation de polyéthylène réticulé (R) et gaine en PVC (V). Selon CEI 60502-1.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</si>
  <si>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</si>
  <si>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</si>
  <si>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</si>
  <si>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</si>
  <si>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</si>
  <si>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</si>
  <si>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</si>
  <si>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</si>
  <si>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</si>
  <si>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</si>
  <si>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</si>
  <si>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</si>
  <si>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</si>
  <si>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</si>
  <si>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</si>
  <si>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</si>
  <si>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</si>
  <si>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</si>
  <si>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</si>
  <si>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</si>
  <si>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</si>
  <si>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</si>
  <si>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</si>
  <si>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</si>
  <si>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9.460,4Ar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</si>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</sst>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0.065</v>
      </c>
      <c r="E9" s="11" t="s">
        <v>13</v>
      </c>
      <c r="F9" s="13">
        <v>77508</v>
      </c>
      <c r="G9" s="13">
        <f ca="1">ROUND(INDIRECT(ADDRESS(ROW()+(0), COLUMN()+(-3), 1))*INDIRECT(ADDRESS(ROW()+(0), COLUMN()+(-1), 1)), 1)</f>
        <v>5038</v>
      </c>
    </row>
    <row r="10" spans="1:7" ht="55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64369.9</v>
      </c>
      <c r="G10" s="17">
        <f ca="1">ROUND(INDIRECT(ADDRESS(ROW()+(0), COLUMN()+(-3), 1))*INDIRECT(ADDRESS(ROW()+(0), COLUMN()+(-1), 1)), 1)</f>
        <v>128740</v>
      </c>
    </row>
    <row r="11" spans="1:7" ht="34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23244.5</v>
      </c>
      <c r="G11" s="17">
        <f ca="1">ROUND(INDIRECT(ADDRESS(ROW()+(0), COLUMN()+(-3), 1))*INDIRECT(ADDRESS(ROW()+(0), COLUMN()+(-1), 1)), 1)</f>
        <v>92978.1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0.007</v>
      </c>
      <c r="E12" s="16" t="s">
        <v>22</v>
      </c>
      <c r="F12" s="17">
        <v>40172.4</v>
      </c>
      <c r="G12" s="17">
        <f ca="1">ROUND(INDIRECT(ADDRESS(ROW()+(0), COLUMN()+(-3), 1))*INDIRECT(ADDRESS(ROW()+(0), COLUMN()+(-1), 1)), 1)</f>
        <v>281.2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0.054</v>
      </c>
      <c r="E13" s="16" t="s">
        <v>25</v>
      </c>
      <c r="F13" s="17">
        <v>15167.6</v>
      </c>
      <c r="G13" s="17">
        <f ca="1">ROUND(INDIRECT(ADDRESS(ROW()+(0), COLUMN()+(-3), 1))*INDIRECT(ADDRESS(ROW()+(0), COLUMN()+(-1), 1)), 1)</f>
        <v>819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0.001</v>
      </c>
      <c r="E14" s="16" t="s">
        <v>28</v>
      </c>
      <c r="F14" s="17">
        <v>460058</v>
      </c>
      <c r="G14" s="17">
        <f ca="1">ROUND(INDIRECT(ADDRESS(ROW()+(0), COLUMN()+(-3), 1))*INDIRECT(ADDRESS(ROW()+(0), COLUMN()+(-1), 1)), 1)</f>
        <v>460.1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0.112</v>
      </c>
      <c r="E15" s="16" t="s">
        <v>31</v>
      </c>
      <c r="F15" s="17">
        <v>7026</v>
      </c>
      <c r="G15" s="17">
        <f ca="1">ROUND(INDIRECT(ADDRESS(ROW()+(0), COLUMN()+(-3), 1))*INDIRECT(ADDRESS(ROW()+(0), COLUMN()+(-1), 1)), 1)</f>
        <v>786.9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0.112</v>
      </c>
      <c r="E16" s="16" t="s">
        <v>34</v>
      </c>
      <c r="F16" s="17">
        <v>5060</v>
      </c>
      <c r="G16" s="17">
        <f ca="1">ROUND(INDIRECT(ADDRESS(ROW()+(0), COLUMN()+(-3), 1))*INDIRECT(ADDRESS(ROW()+(0), COLUMN()+(-1), 1)), 1)</f>
        <v>566.7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0.202</v>
      </c>
      <c r="E17" s="16" t="s">
        <v>37</v>
      </c>
      <c r="F17" s="17">
        <v>7220.6</v>
      </c>
      <c r="G17" s="17">
        <f ca="1">ROUND(INDIRECT(ADDRESS(ROW()+(0), COLUMN()+(-3), 1))*INDIRECT(ADDRESS(ROW()+(0), COLUMN()+(-1), 1)), 1)</f>
        <v>1458.6</v>
      </c>
    </row>
    <row r="18" spans="1:7" ht="13.50" thickBot="1" customHeight="1">
      <c r="A18" s="14" t="s">
        <v>38</v>
      </c>
      <c r="B18" s="14"/>
      <c r="C18" s="18" t="s">
        <v>39</v>
      </c>
      <c r="D18" s="19">
        <v>0.142</v>
      </c>
      <c r="E18" s="20" t="s">
        <v>40</v>
      </c>
      <c r="F18" s="21">
        <v>5242.2</v>
      </c>
      <c r="G18" s="21">
        <f ca="1">ROUND(INDIRECT(ADDRESS(ROW()+(0), COLUMN()+(-3), 1))*INDIRECT(ADDRESS(ROW()+(0), COLUMN()+(-1), 1)), 1)</f>
        <v>744.4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1)</f>
        <v>231873</v>
      </c>
      <c r="G19" s="24">
        <f ca="1">ROUND(INDIRECT(ADDRESS(ROW()+(0), COLUMN()+(-3), 1))*INDIRECT(ADDRESS(ROW()+(0), COLUMN()+(-1), 1))/100, 1)</f>
        <v>4637.5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1)</f>
        <v>236510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