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<sst xmlns="http://schemas.openxmlformats.org/spreadsheetml/2006/main" count="21" uniqueCount="21">
  <si>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</si>
  <si>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ESH010</t>
  </si>
  <si>
    <t xml:space="preserve">m²</t>
  </si>
  <si>
    <t xml:space="preserve">Hydrofuge transparent pour façades.</t>
  </si>
  <si>
    <r>
      <rPr>
        <sz val="8.25"/>
        <color rgb="FF000000"/>
        <rFont val="Arial"/>
        <family val="2"/>
      </rPr>
      <t xml:space="preserve">Traitement superficiel de protection hydrofuge pour façades de pierre naturelle, avec imprégnation hydrofuge et oléofuge, incolore, appliquée en couches successives jusqu'à la saturation de l'élément (rendement: 0,2 l/m²).</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</si>
  <si>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</si>
  <si>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</si>
  <si>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</si>
  <si>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</si>
  <si>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</si>
  <si>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</si>
  <si>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mt27tsb030a</t>
  </si>
  <si>
    <t xml:space="preserve">Imprégnation hydrofuge et oléofuge, incolore, à base d'alkoxysilane d'alkyle en base aqueuse, sans dissolvants, avec une profondeur de pénétration moyenne de 6,8 mm, repoussant l'eau et la saleté, avec propriétés thixotropiques, perméable à la vapeur d'eau, antimoisissure, avec effet préventif des efflorescences et avec résistance aux rayons UV et aux alcalis, pour application sur des surfaces en béton, mortier, briques en terre cuite ou pierre naturelle.</t>
  </si>
  <si>
    <t xml:space="preserve">l</t>
  </si>
  <si>
    <t xml:space="preserve">mo038</t>
  </si>
  <si>
    <t xml:space="preserve">Compagnon professionnel III/CP2 peintre.</t>
  </si>
  <si>
    <t xml:space="preserve">h</t>
  </si>
  <si>
    <t xml:space="preserve">Frais de chantier des unités d'ouvrage</t>
  </si>
  <si>
    <t xml:space="preserve">%</t>
  </si>
  <si>
    <t xml:space="preserve">Coût d'entretien décennal: 10.194,5Ar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</si>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</sst>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08" customWidth="1"/>
    <col min="3" max="3" width="2.21"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0.2</v>
      </c>
      <c r="F9" s="11" t="s">
        <v>13</v>
      </c>
      <c r="G9" s="13">
        <v>44626</v>
      </c>
      <c r="H9" s="13">
        <f ca="1">ROUND(INDIRECT(ADDRESS(ROW()+(0), COLUMN()+(-3), 1))*INDIRECT(ADDRESS(ROW()+(0), COLUMN()+(-1), 1)), 1)</f>
        <v>8925.2</v>
      </c>
    </row>
    <row r="10" spans="1:8" ht="13.50" thickBot="1" customHeight="1">
      <c r="A10" s="14" t="s">
        <v>14</v>
      </c>
      <c r="B10" s="14"/>
      <c r="C10" s="15" t="s">
        <v>15</v>
      </c>
      <c r="D10" s="15"/>
      <c r="E10" s="16">
        <v>0.243</v>
      </c>
      <c r="F10" s="17" t="s">
        <v>16</v>
      </c>
      <c r="G10" s="18">
        <v>7026</v>
      </c>
      <c r="H10" s="18">
        <f ca="1">ROUND(INDIRECT(ADDRESS(ROW()+(0), COLUMN()+(-3), 1))*INDIRECT(ADDRESS(ROW()+(0), COLUMN()+(-1), 1)), 1)</f>
        <v>1707.3</v>
      </c>
    </row>
    <row r="11" spans="1:8" ht="13.50" thickBot="1" customHeight="1">
      <c r="A11" s="15"/>
      <c r="B11" s="15"/>
      <c r="C11" s="5" t="s">
        <v>17</v>
      </c>
      <c r="D11" s="5"/>
      <c r="E11" s="19">
        <v>2</v>
      </c>
      <c r="F11" s="20" t="s">
        <v>18</v>
      </c>
      <c r="G11" s="21">
        <f ca="1">ROUND(SUM(INDIRECT(ADDRESS(ROW()+(-1), COLUMN()+(1), 1)),INDIRECT(ADDRESS(ROW()+(-2), COLUMN()+(1), 1))), 1)</f>
        <v>10632.5</v>
      </c>
      <c r="H11" s="21">
        <f ca="1">ROUND(INDIRECT(ADDRESS(ROW()+(0), COLUMN()+(-3), 1))*INDIRECT(ADDRESS(ROW()+(0), COLUMN()+(-1), 1))/100, 1)</f>
        <v>212.7</v>
      </c>
    </row>
    <row r="12" spans="1:8" ht="13.50" thickBot="1" customHeight="1">
      <c r="A12" s="22" t="s">
        <v>19</v>
      </c>
      <c r="B12" s="22"/>
      <c r="C12" s="23"/>
      <c r="D12" s="23"/>
      <c r="E12" s="23"/>
      <c r="F12" s="24"/>
      <c r="G12" s="22" t="s">
        <v>20</v>
      </c>
      <c r="H12" s="25">
        <f ca="1">ROUND(SUM(INDIRECT(ADDRESS(ROW()+(-1), COLUMN()+(0), 1)),INDIRECT(ADDRESS(ROW()+(-2), COLUMN()+(0), 1)),INDIRECT(ADDRESS(ROW()+(-3), COLUMN()+(0), 1))), 1)</f>
        <v>10845.2</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