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<sst xmlns="http://schemas.openxmlformats.org/spreadsheetml/2006/main" count="48" uniqueCount="48">
  <si>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</si>
  <si>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ETH280</t>
  </si>
  <si>
    <t xml:space="preserve">m²</t>
  </si>
  <si>
    <t xml:space="preserve">Toiture terrasse chaude, inaccessible, métallique étanche, de type conventionnel. Imperméabilisation avec des membranes bitumineuses, de type bicouche.</t>
  </si>
  <si>
    <r>
      <rPr>
        <sz val="8.25"/>
        <color rgb="FF000000"/>
        <rFont val="Arial"/>
        <family val="2"/>
      </rPr>
      <t xml:space="preserve">Toiture terrasse chaude, inaccessible, métallique étanche, de type conventionnel, pente de 1% à 5%. SUPPORT DE BASE: profilé nervuré autoportant en tôle d'acier galvanisé DX51D+Z275 S 280 de 0,7 mm d'épaisseur, avec section trapézoïdale pour toiture Deck, avec nervures de 48 mm de hauteur séparés de 250 mm; ISOLATION THERMIQUE: panneau rigide en laine minérale soudable, hydrofugée, de 50 mm d'épaisseur; IMPERMÉABILISATION: type bicouche, adhérée, composée d'une membrane en bitume modifié par élastomère SBS, LBM(SBS)-30-FV, et une membrane en bitume modifié par élastomère SBS, LBM(SBS)-40/G-FP, totalement adhérées avec un chalumeau, sans coïncidence des joints. Le prix ne comprend ni l'exécution et le scellement des joints ni l'exécution des arrêts aux rencontres avec les parements et les écoulements.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</si>
  <si>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</si>
  <si>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</si>
  <si>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</si>
  <si>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</si>
  <si>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</si>
  <si>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</si>
  <si>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mt13ccg200fc</t>
  </si>
  <si>
    <t xml:space="preserve">Profilé nervuré autoportant en tôle d'acier galvanisé DX51D+Z275 S 280 de 0,7 mm d'épaisseur, avec section trapézoïdale pour toiture Deck, avec nervures de 48 mm de hauteur séparés de 250 mm, inertie 22,15 cm4 et masse surfacique 6,87 kg/m², selon NF EN 14782.</t>
  </si>
  <si>
    <t xml:space="preserve">m²</t>
  </si>
  <si>
    <t xml:space="preserve">mt16lrc010fd</t>
  </si>
  <si>
    <t xml:space="preserve">Panneau rigide en laine minérale soudable, hydrofugée, selon NF EN 13162, revêtu avec bitume asphaltique et film en polypropylène thermofusible, de 50 mm d'épaisseur, résistance thermique &gt;= 1,3 m²K/W, conductivité thermique 0,038 W/(mK), Euroclasse F de réaction au feu selon NF EN 13501-1.</t>
  </si>
  <si>
    <t xml:space="preserve">m²</t>
  </si>
  <si>
    <t xml:space="preserve">mt16aab010</t>
  </si>
  <si>
    <t xml:space="preserve">Fixation mécanique des panneaux isolants à la tôle métallique (toitures terrasses métalliques étanches).</t>
  </si>
  <si>
    <t xml:space="preserve">U</t>
  </si>
  <si>
    <t xml:space="preserve">mt14lga010ca</t>
  </si>
  <si>
    <t xml:space="preserve">Membrane en bitume modifié par élastomère SBS, LBM(SBS)-40/G-FP, de 2,5 mm d'épaisseur, masse nominale 4 kg/m², avec une armature de feutre de polyester renforcé et stabilisé de 160 g/m², avec une autoprotection minérale de couleur grise. Selon NF EN 13707.</t>
  </si>
  <si>
    <t xml:space="preserve">m²</t>
  </si>
  <si>
    <t xml:space="preserve">mt14lba010a</t>
  </si>
  <si>
    <t xml:space="preserve">Membrane en bitume modifié par élastomère SBS, LBM(SBS)-30-FV, de 2,5 mm d'épaisseur, masse nominale 3 kg/m², avec une armature de feutre en fibre de verre de 60 g/m², de surface non protégée. Selon NF EN 13707.</t>
  </si>
  <si>
    <t xml:space="preserve">m²</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</si>
  <si>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</si>
  <si>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</si>
  <si>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</si>
  <si>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</si>
  <si>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</si>
  <si>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</si>
  <si>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</si>
  <si>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</si>
  <si>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</si>
  <si>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</si>
  <si>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</si>
  <si>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</si>
  <si>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mo029</t>
  </si>
  <si>
    <t xml:space="preserve">Compagnon professionnel III/CP2 poseur de membranes d'étanchéité.</t>
  </si>
  <si>
    <t xml:space="preserve">h</t>
  </si>
  <si>
    <t xml:space="preserve">mo067</t>
  </si>
  <si>
    <t xml:space="preserve">Ouvrier professionnel II/OP poseur de membranes d'étanchéité.</t>
  </si>
  <si>
    <t xml:space="preserve">h</t>
  </si>
  <si>
    <t xml:space="preserve">Frais de chantier des unités d'ouvrage</t>
  </si>
  <si>
    <t xml:space="preserve">%</t>
  </si>
  <si>
    <t xml:space="preserve">Coût d'entretien décennal: 83.872,7Ar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</si>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</sst>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27" customWidth="1"/>
    <col min="3" max="3" width="1.02"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1.1</v>
      </c>
      <c r="F9" s="11" t="s">
        <v>13</v>
      </c>
      <c r="G9" s="13">
        <v>76366</v>
      </c>
      <c r="H9" s="13">
        <f ca="1">ROUND(INDIRECT(ADDRESS(ROW()+(0), COLUMN()+(-3), 1))*INDIRECT(ADDRESS(ROW()+(0), COLUMN()+(-1), 1)), 1)</f>
        <v>84002.6</v>
      </c>
    </row>
    <row r="10" spans="1:8" ht="45.00" thickBot="1" customHeight="1">
      <c r="A10" s="14" t="s">
        <v>14</v>
      </c>
      <c r="B10" s="14"/>
      <c r="C10" s="14" t="s">
        <v>15</v>
      </c>
      <c r="D10" s="14"/>
      <c r="E10" s="15">
        <v>1.05</v>
      </c>
      <c r="F10" s="16" t="s">
        <v>16</v>
      </c>
      <c r="G10" s="17">
        <v>185048</v>
      </c>
      <c r="H10" s="17">
        <f ca="1">ROUND(INDIRECT(ADDRESS(ROW()+(0), COLUMN()+(-3), 1))*INDIRECT(ADDRESS(ROW()+(0), COLUMN()+(-1), 1)), 1)</f>
        <v>194300</v>
      </c>
    </row>
    <row r="11" spans="1:8" ht="24.00" thickBot="1" customHeight="1">
      <c r="A11" s="14" t="s">
        <v>17</v>
      </c>
      <c r="B11" s="14"/>
      <c r="C11" s="14" t="s">
        <v>18</v>
      </c>
      <c r="D11" s="14"/>
      <c r="E11" s="15">
        <v>1</v>
      </c>
      <c r="F11" s="16" t="s">
        <v>19</v>
      </c>
      <c r="G11" s="17">
        <v>1148.4</v>
      </c>
      <c r="H11" s="17">
        <f ca="1">ROUND(INDIRECT(ADDRESS(ROW()+(0), COLUMN()+(-3), 1))*INDIRECT(ADDRESS(ROW()+(0), COLUMN()+(-1), 1)), 1)</f>
        <v>1148.4</v>
      </c>
    </row>
    <row r="12" spans="1:8" ht="34.50" thickBot="1" customHeight="1">
      <c r="A12" s="14" t="s">
        <v>20</v>
      </c>
      <c r="B12" s="14"/>
      <c r="C12" s="14" t="s">
        <v>21</v>
      </c>
      <c r="D12" s="14"/>
      <c r="E12" s="15">
        <v>1.1</v>
      </c>
      <c r="F12" s="16" t="s">
        <v>22</v>
      </c>
      <c r="G12" s="17">
        <v>52284</v>
      </c>
      <c r="H12" s="17">
        <f ca="1">ROUND(INDIRECT(ADDRESS(ROW()+(0), COLUMN()+(-3), 1))*INDIRECT(ADDRESS(ROW()+(0), COLUMN()+(-1), 1)), 1)</f>
        <v>57512.4</v>
      </c>
    </row>
    <row r="13" spans="1:8" ht="34.50" thickBot="1" customHeight="1">
      <c r="A13" s="14" t="s">
        <v>23</v>
      </c>
      <c r="B13" s="14"/>
      <c r="C13" s="14" t="s">
        <v>24</v>
      </c>
      <c r="D13" s="14"/>
      <c r="E13" s="15">
        <v>1.1</v>
      </c>
      <c r="F13" s="16" t="s">
        <v>25</v>
      </c>
      <c r="G13" s="17">
        <v>34461.6</v>
      </c>
      <c r="H13" s="17">
        <f ca="1">ROUND(INDIRECT(ADDRESS(ROW()+(0), COLUMN()+(-3), 1))*INDIRECT(ADDRESS(ROW()+(0), COLUMN()+(-1), 1)), 1)</f>
        <v>37907.8</v>
      </c>
    </row>
    <row r="14" spans="1:8" ht="13.50" thickBot="1" customHeight="1">
      <c r="A14" s="14" t="s">
        <v>26</v>
      </c>
      <c r="B14" s="14"/>
      <c r="C14" s="14" t="s">
        <v>27</v>
      </c>
      <c r="D14" s="14"/>
      <c r="E14" s="15">
        <v>0.202</v>
      </c>
      <c r="F14" s="16" t="s">
        <v>28</v>
      </c>
      <c r="G14" s="17">
        <v>7220.6</v>
      </c>
      <c r="H14" s="17">
        <f ca="1">ROUND(INDIRECT(ADDRESS(ROW()+(0), COLUMN()+(-3), 1))*INDIRECT(ADDRESS(ROW()+(0), COLUMN()+(-1), 1)), 1)</f>
        <v>1458.6</v>
      </c>
    </row>
    <row r="15" spans="1:8" ht="13.50" thickBot="1" customHeight="1">
      <c r="A15" s="14" t="s">
        <v>29</v>
      </c>
      <c r="B15" s="14"/>
      <c r="C15" s="14" t="s">
        <v>30</v>
      </c>
      <c r="D15" s="14"/>
      <c r="E15" s="15">
        <v>0.202</v>
      </c>
      <c r="F15" s="16" t="s">
        <v>31</v>
      </c>
      <c r="G15" s="17">
        <v>5251.8</v>
      </c>
      <c r="H15" s="17">
        <f ca="1">ROUND(INDIRECT(ADDRESS(ROW()+(0), COLUMN()+(-3), 1))*INDIRECT(ADDRESS(ROW()+(0), COLUMN()+(-1), 1)), 1)</f>
        <v>1060.9</v>
      </c>
    </row>
    <row r="16" spans="1:8" ht="13.50" thickBot="1" customHeight="1">
      <c r="A16" s="14" t="s">
        <v>32</v>
      </c>
      <c r="B16" s="14"/>
      <c r="C16" s="14" t="s">
        <v>33</v>
      </c>
      <c r="D16" s="14"/>
      <c r="E16" s="15">
        <v>0.067</v>
      </c>
      <c r="F16" s="16" t="s">
        <v>34</v>
      </c>
      <c r="G16" s="17">
        <v>7220.6</v>
      </c>
      <c r="H16" s="17">
        <f ca="1">ROUND(INDIRECT(ADDRESS(ROW()+(0), COLUMN()+(-3), 1))*INDIRECT(ADDRESS(ROW()+(0), COLUMN()+(-1), 1)), 1)</f>
        <v>483.8</v>
      </c>
    </row>
    <row r="17" spans="1:8" ht="13.50" thickBot="1" customHeight="1">
      <c r="A17" s="14" t="s">
        <v>35</v>
      </c>
      <c r="B17" s="14"/>
      <c r="C17" s="14" t="s">
        <v>36</v>
      </c>
      <c r="D17" s="14"/>
      <c r="E17" s="15">
        <v>0.067</v>
      </c>
      <c r="F17" s="16" t="s">
        <v>37</v>
      </c>
      <c r="G17" s="17">
        <v>5251.8</v>
      </c>
      <c r="H17" s="17">
        <f ca="1">ROUND(INDIRECT(ADDRESS(ROW()+(0), COLUMN()+(-3), 1))*INDIRECT(ADDRESS(ROW()+(0), COLUMN()+(-1), 1)), 1)</f>
        <v>351.9</v>
      </c>
    </row>
    <row r="18" spans="1:8" ht="13.50" thickBot="1" customHeight="1">
      <c r="A18" s="14" t="s">
        <v>38</v>
      </c>
      <c r="B18" s="14"/>
      <c r="C18" s="14" t="s">
        <v>39</v>
      </c>
      <c r="D18" s="14"/>
      <c r="E18" s="15">
        <v>0.229</v>
      </c>
      <c r="F18" s="16" t="s">
        <v>40</v>
      </c>
      <c r="G18" s="17">
        <v>7026</v>
      </c>
      <c r="H18" s="17">
        <f ca="1">ROUND(INDIRECT(ADDRESS(ROW()+(0), COLUMN()+(-3), 1))*INDIRECT(ADDRESS(ROW()+(0), COLUMN()+(-1), 1)), 1)</f>
        <v>1608.9</v>
      </c>
    </row>
    <row r="19" spans="1:8" ht="13.50" thickBot="1" customHeight="1">
      <c r="A19" s="14" t="s">
        <v>41</v>
      </c>
      <c r="B19" s="14"/>
      <c r="C19" s="18" t="s">
        <v>42</v>
      </c>
      <c r="D19" s="18"/>
      <c r="E19" s="19">
        <v>0.229</v>
      </c>
      <c r="F19" s="20" t="s">
        <v>43</v>
      </c>
      <c r="G19" s="21">
        <v>5251.8</v>
      </c>
      <c r="H19" s="21">
        <f ca="1">ROUND(INDIRECT(ADDRESS(ROW()+(0), COLUMN()+(-3), 1))*INDIRECT(ADDRESS(ROW()+(0), COLUMN()+(-1), 1)), 1)</f>
        <v>1202.7</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1)</f>
        <v>381038</v>
      </c>
      <c r="H20" s="24">
        <f ca="1">ROUND(INDIRECT(ADDRESS(ROW()+(0), COLUMN()+(-3), 1))*INDIRECT(ADDRESS(ROW()+(0), COLUMN()+(-1), 1))/100, 1)</f>
        <v>7620.8</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1)</f>
        <v>388659</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