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<sst xmlns="http://schemas.openxmlformats.org/spreadsheetml/2006/main" count="35" uniqueCount="35">
  <si>
    <t xml:space="preserve"/>
  </si>
  <si>
    <t xml:space="preserve">FOT030</t>
  </si>
  <si>
    <t xml:space="preserve">m²</t>
  </si>
  <si>
    <t xml:space="preserve">Revêtement thermique et acoustique avec du mortier léger de chaux et de granulés en liège, sur parement intérieur.</t>
  </si>
  <si>
    <r>
      <rPr>
        <sz val="8.25"/>
        <color rgb="FF000000"/>
        <rFont val="Arial"/>
        <family val="2"/>
      </rPr>
      <t xml:space="preserve">Revêtement thermique et acoustique avec du mortier léger, type LW CSII W0, selon NF EN 998-1, couleur grise, composé de chaux hydraulique naturelle, type NHL 3,5, selon NF EN 459-1, granulés de liège de granulométrie comprise entre 0 et 3 mm, fumée de silice, perlite et pierre ponce, armé et renforcé avec maille en fibre de verre, appliqué en couche successives, de 20 mm d'épaisseur totale, à vue, application manuelle, sur parement intérieur en maçonnerie de terre cuite, vertical, jusqu'à 3 m de hauteur. Comprend les cornières en aluminium pour la réalisation d'arêtes.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</si>
  <si>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</si>
  <si>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</si>
  <si>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</si>
  <si>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</si>
  <si>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</si>
  <si>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</si>
  <si>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mt28mds010a</t>
  </si>
  <si>
    <t xml:space="preserve">Mortier léger, type LW CSII W0, selon NF EN 998-1, pour utilisation à l'intérieur ou à l'extérieur, couleur grise, composé de chaux hydraulique naturelle, type NHL 3,5, selon NF EN 459-1, granulés de liège de granulométrie comprise entre 0 et 3 mm, fumée de silice, perlite et pierre ponce; conductivité thermique 0,037 W/(mK), Euroclasse A1 de réaction au feu, selon NF EN 13501-1, densité 250 kg/m³.</t>
  </si>
  <si>
    <t xml:space="preserve">kg</t>
  </si>
  <si>
    <t xml:space="preserve">mt08aaa010a</t>
  </si>
  <si>
    <t xml:space="preserve">Eau.</t>
  </si>
  <si>
    <t xml:space="preserve">m³</t>
  </si>
  <si>
    <t xml:space="preserve">mt28mds001a</t>
  </si>
  <si>
    <t xml:space="preserve">Maille en fibre de verre, de 10x20 mm de vide de maille, de 140 g/m² de masse surfacique, 0,68 mm d'épaisseur et de 1x50 m, pour armer les mortiers.</t>
  </si>
  <si>
    <t xml:space="preserve">m²</t>
  </si>
  <si>
    <t xml:space="preserve">mt28mon030</t>
  </si>
  <si>
    <t xml:space="preserve">Profilé pour joints en PVC.</t>
  </si>
  <si>
    <t xml:space="preserve">m</t>
  </si>
  <si>
    <t xml:space="preserve">mt28vye040a</t>
  </si>
  <si>
    <t xml:space="preserve">Cornières en aluminium, de 5 mm d'épaisseur et 25 mm de développement, pour la protection des arêtes.</t>
  </si>
  <si>
    <t xml:space="preserve">m</t>
  </si>
  <si>
    <t xml:space="preserve">mo039</t>
  </si>
  <si>
    <t xml:space="preserve">Compagnon professionnel III/CP2 enduiseur.</t>
  </si>
  <si>
    <t xml:space="preserve">h</t>
  </si>
  <si>
    <t xml:space="preserve">mo111</t>
  </si>
  <si>
    <t xml:space="preserve">Ouvrier d'exécution I/OE2 enduiseur.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</si>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</sst>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5.2</v>
      </c>
      <c r="F9" s="11" t="s">
        <v>13</v>
      </c>
      <c r="G9" s="13">
        <v>31328.6</v>
      </c>
      <c r="H9" s="13">
        <f ca="1">ROUND(INDIRECT(ADDRESS(ROW()+(0), COLUMN()+(-3), 1))*INDIRECT(ADDRESS(ROW()+(0), COLUMN()+(-1), 1)), 1)</f>
        <v>162909</v>
      </c>
    </row>
    <row r="10" spans="1:8" ht="13.50" thickBot="1" customHeight="1">
      <c r="A10" s="14" t="s">
        <v>14</v>
      </c>
      <c r="B10" s="14"/>
      <c r="C10" s="14" t="s">
        <v>15</v>
      </c>
      <c r="D10" s="14"/>
      <c r="E10" s="15">
        <v>0.001</v>
      </c>
      <c r="F10" s="16" t="s">
        <v>16</v>
      </c>
      <c r="G10" s="17">
        <v>9042.4</v>
      </c>
      <c r="H10" s="17">
        <f ca="1">ROUND(INDIRECT(ADDRESS(ROW()+(0), COLUMN()+(-3), 1))*INDIRECT(ADDRESS(ROW()+(0), COLUMN()+(-1), 1)), 1)</f>
        <v>9</v>
      </c>
    </row>
    <row r="11" spans="1:8" ht="24.00" thickBot="1" customHeight="1">
      <c r="A11" s="14" t="s">
        <v>17</v>
      </c>
      <c r="B11" s="14"/>
      <c r="C11" s="14" t="s">
        <v>18</v>
      </c>
      <c r="D11" s="14"/>
      <c r="E11" s="15">
        <v>1.05</v>
      </c>
      <c r="F11" s="16" t="s">
        <v>19</v>
      </c>
      <c r="G11" s="17">
        <v>18710.2</v>
      </c>
      <c r="H11" s="17">
        <f ca="1">ROUND(INDIRECT(ADDRESS(ROW()+(0), COLUMN()+(-3), 1))*INDIRECT(ADDRESS(ROW()+(0), COLUMN()+(-1), 1)), 1)</f>
        <v>19645.7</v>
      </c>
    </row>
    <row r="12" spans="1:8" ht="13.50" thickBot="1" customHeight="1">
      <c r="A12" s="14" t="s">
        <v>20</v>
      </c>
      <c r="B12" s="14"/>
      <c r="C12" s="14" t="s">
        <v>21</v>
      </c>
      <c r="D12" s="14"/>
      <c r="E12" s="15">
        <v>0.75</v>
      </c>
      <c r="F12" s="16" t="s">
        <v>22</v>
      </c>
      <c r="G12" s="17">
        <v>2512</v>
      </c>
      <c r="H12" s="17">
        <f ca="1">ROUND(INDIRECT(ADDRESS(ROW()+(0), COLUMN()+(-3), 1))*INDIRECT(ADDRESS(ROW()+(0), COLUMN()+(-1), 1)), 1)</f>
        <v>1884</v>
      </c>
    </row>
    <row r="13" spans="1:8" ht="24.00" thickBot="1" customHeight="1">
      <c r="A13" s="14" t="s">
        <v>23</v>
      </c>
      <c r="B13" s="14"/>
      <c r="C13" s="14" t="s">
        <v>24</v>
      </c>
      <c r="D13" s="14"/>
      <c r="E13" s="15">
        <v>0.2</v>
      </c>
      <c r="F13" s="16" t="s">
        <v>25</v>
      </c>
      <c r="G13" s="17">
        <v>14785.2</v>
      </c>
      <c r="H13" s="17">
        <f ca="1">ROUND(INDIRECT(ADDRESS(ROW()+(0), COLUMN()+(-3), 1))*INDIRECT(ADDRESS(ROW()+(0), COLUMN()+(-1), 1)), 1)</f>
        <v>2957</v>
      </c>
    </row>
    <row r="14" spans="1:8" ht="13.50" thickBot="1" customHeight="1">
      <c r="A14" s="14" t="s">
        <v>26</v>
      </c>
      <c r="B14" s="14"/>
      <c r="C14" s="14" t="s">
        <v>27</v>
      </c>
      <c r="D14" s="14"/>
      <c r="E14" s="15">
        <v>0.612</v>
      </c>
      <c r="F14" s="16" t="s">
        <v>28</v>
      </c>
      <c r="G14" s="17">
        <v>7026</v>
      </c>
      <c r="H14" s="17">
        <f ca="1">ROUND(INDIRECT(ADDRESS(ROW()+(0), COLUMN()+(-3), 1))*INDIRECT(ADDRESS(ROW()+(0), COLUMN()+(-1), 1)), 1)</f>
        <v>4299.9</v>
      </c>
    </row>
    <row r="15" spans="1:8" ht="13.50" thickBot="1" customHeight="1">
      <c r="A15" s="14" t="s">
        <v>29</v>
      </c>
      <c r="B15" s="14"/>
      <c r="C15" s="18" t="s">
        <v>30</v>
      </c>
      <c r="D15" s="18"/>
      <c r="E15" s="19">
        <v>0.371</v>
      </c>
      <c r="F15" s="20" t="s">
        <v>31</v>
      </c>
      <c r="G15" s="21">
        <v>5225.6</v>
      </c>
      <c r="H15" s="21">
        <f ca="1">ROUND(INDIRECT(ADDRESS(ROW()+(0), COLUMN()+(-3), 1))*INDIRECT(ADDRESS(ROW()+(0), COLUMN()+(-1), 1)), 1)</f>
        <v>1938.7</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1)</f>
        <v>193643</v>
      </c>
      <c r="H16" s="24">
        <f ca="1">ROUND(INDIRECT(ADDRESS(ROW()+(0), COLUMN()+(-3), 1))*INDIRECT(ADDRESS(ROW()+(0), COLUMN()+(-1), 1))/100, 1)</f>
        <v>3872.9</v>
      </c>
    </row>
    <row r="17" spans="1:8" ht="13.50" thickBot="1" customHeight="1">
      <c r="A17" s="25"/>
      <c r="B17" s="25"/>
      <c r="C17" s="26"/>
      <c r="D17" s="26"/>
      <c r="E17" s="26"/>
      <c r="F17" s="27"/>
      <c r="G17" s="28" t="s">
        <v>34</v>
      </c>
      <c r="H17" s="29">
        <f ca="1">ROUND(SUM(INDIRECT(ADDRESS(ROW()+(-1), COLUMN()+(0), 1)),INDIRECT(ADDRESS(ROW()+(-2), COLUMN()+(0), 1)),INDIRECT(ADDRESS(ROW()+(-3), COLUMN()+(0), 1)),INDIRECT(ADDRESS(ROW()+(-4), COLUMN()+(0), 1)),INDIRECT(ADDRESS(ROW()+(-5), COLUMN()+(0), 1)),INDIRECT(ADDRESS(ROW()+(-6), COLUMN()+(0), 1)),INDIRECT(ADDRESS(ROW()+(-7), COLUMN()+(0), 1)),INDIRECT(ADDRESS(ROW()+(-8), COLUMN()+(0), 1))), 1)</f>
        <v>197516</v>
      </c>
    </row>
  </sheetData>
  <mergeCells count="24">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s>
  <pageMargins left="0.147638" right="0.147638" top="0.206693" bottom="0.206693" header="0.0" footer="0.0"/>
  <pageSetup paperSize="9" orientation="portrait"/>
  <rowBreaks count="0" manualBreakCount="0">
    </rowBreaks>
</worksheet>
</file>