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<sst xmlns="http://schemas.openxmlformats.org/spreadsheetml/2006/main" count="27" uniqueCount="27">
  <si>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</si>
  <si>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TKO020</t>
  </si>
  <si>
    <t xml:space="preserve">U</t>
  </si>
  <si>
    <t xml:space="preserve">Ascenseur monte-lits.</t>
  </si>
  <si>
    <r>
      <rPr>
        <sz val="8.25"/>
        <color rgb="FF000000"/>
        <rFont val="Arial"/>
        <family val="2"/>
      </rPr>
      <t xml:space="preserve">Ascenseur monte-lits, électrique sans salle de machines, avec système de traction sans réducteur et courbe d'accélération et de décélération progressive, de 4 arrêts, avec cabine de 1600 kg de charge nominale avec capacité pour 21 personnes, 1 m/s de vitesse, 1400 mm de largeur, 2400 mm de profondeur et 2250 mm de hauteur, manoeuvre collective de montée et de descente simple, niveau de transit moyen, embarquement simple, niveau basique de qualité et porte coulissante automatique en acier inoxydable de 1000 mm de largeur et 2000 mm de hauteur.</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</si>
  <si>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</si>
  <si>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</si>
  <si>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</si>
  <si>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</si>
  <si>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</si>
  <si>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</si>
  <si>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mt39mon020Ka</t>
  </si>
  <si>
    <t xml:space="preserve">Cabine de 1600 kg de charge nominale avec capacité pour 21 personnes, 1 m/s de vitesse, 1400 mm de largeur, 2400 mm de profondeur et 2250 mm de hauteur, manoeuvre collective de montée et de descente simple, niveau de transit moyen, embarquement simple, niveau basique de qualité et porte coulissante automatique en acier inoxydable de 1000 mm de largeur et 2000 mm de hauteur, pour ascenseur électrique monte-lits.</t>
  </si>
  <si>
    <t xml:space="preserve">U</t>
  </si>
  <si>
    <t xml:space="preserve">mt39mon110d</t>
  </si>
  <si>
    <t xml:space="preserve">Matériel pour la formation de l'arrêt de la cabine d'ascenseur électrique monte-lits, manoeuvre collective de montée et de descente simple, niveau de transit moyen, avec portes d'accès coulissantes en acier inoxydable de 1000 mm de largeur et 2000 mm de hauteur.</t>
  </si>
  <si>
    <t xml:space="preserve">U</t>
  </si>
  <si>
    <t xml:space="preserve">mo016</t>
  </si>
  <si>
    <t xml:space="preserve">Compagnon professionnel III/CP2 ascensoriste.</t>
  </si>
  <si>
    <t xml:space="preserve">h</t>
  </si>
  <si>
    <t xml:space="preserve">mo085</t>
  </si>
  <si>
    <t xml:space="preserve">Ouvrier professionnel II/OP ascensoriste.</t>
  </si>
  <si>
    <t xml:space="preserve">h</t>
  </si>
  <si>
    <t xml:space="preserve">Frais de chantier des unités d'ouvrage</t>
  </si>
  <si>
    <t xml:space="preserve">%</t>
  </si>
  <si>
    <t xml:space="preserve">Coût d'entretien décennal: 71.094.426,6Ar les 10 premières années.</t>
  </si>
  <si>
    <t xml:space="preserve">Montant total HT:</t>
  </si>
</sst>
</file>

<file path=xl/styles.xml><?xml version="1.0" encoding="utf-8"?>
<styleSheet xmlns="http://schemas.openxmlformats.org/spreadsheetml/2006/main">
  <numFmts count="2">
    <numFmt numFmtId="200" formatCode="0.000"/>
    <numFmt numFmtId="201" formatCode="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0.85" customWidth="1"/>
    <col min="4" max="4" width="72.93" customWidth="1"/>
    <col min="5" max="5" width="8.16" customWidth="1"/>
    <col min="6" max="6" width="5.44" customWidth="1"/>
    <col min="7" max="7" width="14.96" customWidth="1"/>
    <col min="8" max="8" width="13.09"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55.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66.00" thickBot="1" customHeight="1">
      <c r="A9" s="7" t="s">
        <v>11</v>
      </c>
      <c r="B9" s="7"/>
      <c r="C9" s="7"/>
      <c r="D9" s="7" t="s">
        <v>12</v>
      </c>
      <c r="E9" s="9">
        <v>1</v>
      </c>
      <c r="F9" s="11" t="s">
        <v>13</v>
      </c>
      <c r="G9" s="13">
        <v>2.15664e+08</v>
      </c>
      <c r="H9" s="13">
        <f ca="1">ROUND(INDIRECT(ADDRESS(ROW()+(0), COLUMN()+(-3), 1))*INDIRECT(ADDRESS(ROW()+(0), COLUMN()+(-1), 1)), 1)</f>
        <v>2.15664e+08</v>
      </c>
    </row>
    <row r="10" spans="1:8" ht="45.00" thickBot="1" customHeight="1">
      <c r="A10" s="14" t="s">
        <v>14</v>
      </c>
      <c r="B10" s="14"/>
      <c r="C10" s="14"/>
      <c r="D10" s="14" t="s">
        <v>15</v>
      </c>
      <c r="E10" s="15">
        <v>4</v>
      </c>
      <c r="F10" s="16" t="s">
        <v>16</v>
      </c>
      <c r="G10" s="17">
        <v>1.07241e+07</v>
      </c>
      <c r="H10" s="17">
        <f ca="1">ROUND(INDIRECT(ADDRESS(ROW()+(0), COLUMN()+(-3), 1))*INDIRECT(ADDRESS(ROW()+(0), COLUMN()+(-1), 1)), 1)</f>
        <v>4.28964e+07</v>
      </c>
    </row>
    <row r="11" spans="1:8" ht="13.50" thickBot="1" customHeight="1">
      <c r="A11" s="14" t="s">
        <v>17</v>
      </c>
      <c r="B11" s="14"/>
      <c r="C11" s="14"/>
      <c r="D11" s="14" t="s">
        <v>18</v>
      </c>
      <c r="E11" s="15">
        <v>302.274</v>
      </c>
      <c r="F11" s="16" t="s">
        <v>19</v>
      </c>
      <c r="G11" s="17">
        <v>7220.6</v>
      </c>
      <c r="H11" s="17">
        <f ca="1">ROUND(INDIRECT(ADDRESS(ROW()+(0), COLUMN()+(-3), 1))*INDIRECT(ADDRESS(ROW()+(0), COLUMN()+(-1), 1)), 1)</f>
        <v>2.18261e+06</v>
      </c>
    </row>
    <row r="12" spans="1:8" ht="13.50" thickBot="1" customHeight="1">
      <c r="A12" s="14" t="s">
        <v>20</v>
      </c>
      <c r="B12" s="14"/>
      <c r="C12" s="14"/>
      <c r="D12" s="18" t="s">
        <v>21</v>
      </c>
      <c r="E12" s="19">
        <v>302.274</v>
      </c>
      <c r="F12" s="20" t="s">
        <v>22</v>
      </c>
      <c r="G12" s="21">
        <v>5242.2</v>
      </c>
      <c r="H12" s="21">
        <f ca="1">ROUND(INDIRECT(ADDRESS(ROW()+(0), COLUMN()+(-3), 1))*INDIRECT(ADDRESS(ROW()+(0), COLUMN()+(-1), 1)), 1)</f>
        <v>1.58457e+06</v>
      </c>
    </row>
    <row r="13" spans="1:8" ht="13.50" thickBot="1" customHeight="1">
      <c r="A13" s="18"/>
      <c r="B13" s="18"/>
      <c r="C13" s="18"/>
      <c r="D13" s="5" t="s">
        <v>23</v>
      </c>
      <c r="E13" s="22">
        <v>2</v>
      </c>
      <c r="F13" s="23" t="s">
        <v>24</v>
      </c>
      <c r="G13" s="24">
        <f ca="1">ROUND(SUM(INDIRECT(ADDRESS(ROW()+(-1), COLUMN()+(1), 1)),INDIRECT(ADDRESS(ROW()+(-2), COLUMN()+(1), 1)),INDIRECT(ADDRESS(ROW()+(-3), COLUMN()+(1), 1)),INDIRECT(ADDRESS(ROW()+(-4), COLUMN()+(1), 1))), 1)</f>
        <v>2.62328e+08</v>
      </c>
      <c r="H13" s="24">
        <f ca="1">ROUND(INDIRECT(ADDRESS(ROW()+(0), COLUMN()+(-3), 1))*INDIRECT(ADDRESS(ROW()+(0), COLUMN()+(-1), 1))/100, 1)</f>
        <v>5.24655e+06</v>
      </c>
    </row>
    <row r="14" spans="1:8" ht="13.50" thickBot="1" customHeight="1">
      <c r="A14" s="25" t="s">
        <v>25</v>
      </c>
      <c r="B14" s="25"/>
      <c r="C14" s="25"/>
      <c r="D14" s="26"/>
      <c r="E14" s="26"/>
      <c r="F14" s="27"/>
      <c r="G14" s="25" t="s">
        <v>26</v>
      </c>
      <c r="H14" s="28">
        <f ca="1">ROUND(SUM(INDIRECT(ADDRESS(ROW()+(-1), COLUMN()+(0), 1)),INDIRECT(ADDRESS(ROW()+(-2), COLUMN()+(0), 1)),INDIRECT(ADDRESS(ROW()+(-3), COLUMN()+(0), 1)),INDIRECT(ADDRESS(ROW()+(-4), COLUMN()+(0), 1)),INDIRECT(ADDRESS(ROW()+(-5), COLUMN()+(0), 1))), 1)</f>
        <v>2.67574e+08</v>
      </c>
    </row>
  </sheetData>
  <mergeCells count="10">
    <mergeCell ref="A1:H1"/>
    <mergeCell ref="C3:H3"/>
    <mergeCell ref="A5:H5"/>
    <mergeCell ref="A8:C8"/>
    <mergeCell ref="A9:C9"/>
    <mergeCell ref="A10:C10"/>
    <mergeCell ref="A11:C11"/>
    <mergeCell ref="A12:C12"/>
    <mergeCell ref="A13:C13"/>
    <mergeCell ref="A14:E14"/>
  </mergeCells>
  <pageMargins left="0.147638" right="0.147638" top="0.206693" bottom="0.206693" header="0.0" footer="0.0"/>
  <pageSetup paperSize="9" orientation="portrait"/>
  <rowBreaks count="0" manualBreakCount="0">
    </rowBreaks>
</worksheet>
</file>