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<sst xmlns="http://schemas.openxmlformats.org/spreadsheetml/2006/main" count="30" uniqueCount="30">
  <si>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</si>
  <si>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TVP050</t>
  </si>
  <si>
    <t xml:space="preserve">U</t>
  </si>
  <si>
    <t xml:space="preserve">Unité air-eau de refroidissement, pour installation en intérieur.</t>
  </si>
  <si>
    <r>
      <rPr>
        <sz val="8.25"/>
        <color rgb="FF000000"/>
        <rFont val="Arial"/>
        <family val="2"/>
      </rPr>
      <t xml:space="preserve">Pompe à chaleur, air-eau, pour refroidissement, puissance frigorifique nominale de 5,8 kW (température d'entrée de l'air: 35°C; température de sortie de l'eau: 7°C, écart de température: 5°C), avec groupe hydraulique (vase d'expansion de 5 l, pression nominale disponible de 220,7 kPa) et ballon tampon de 30 l, débit d'eau nominal de 1 m³/h, débit d'air nominal de 2500 m³/h, pression d'air nominale de 68,67 Pa et puissance sonore de 78,4 dBA; avec pressostat différentiel de débit, filtre, thermomanomètres, vanne de sécurité réglée sur 4 bar et purgeur d'air automatique, avec réfrigérant R-407C, pour installation en intérieur. Totalement montée, connectée et mise en marche par l'entreprise installatrice pour le contrôle de son bon fonctionnement. Le prix ne comprend pas les éléments antivibratoires de sol.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</si>
  <si>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</si>
  <si>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</si>
  <si>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</si>
  <si>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</si>
  <si>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</si>
  <si>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</si>
  <si>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mt42bcc040a</t>
  </si>
  <si>
    <t xml:space="preserve">Pompe à chaleur, air-eau, pour refroidissement, puissance frigorifique nominale de 5,8 kW (température d'entrée de l'air: 35°C; température de sortie de l'eau: 7°C, écart de température: 5°C), avec groupe hydraulique (vase d'expansion de 5 l, pression nominale disponible de 220,7 kPa) et ballon tampon de 30 l, débit d'eau nominal de 1 m³/h, débit d'air nominal de 2500 m³/h, pression d'air nominale de 68,67 Pa et puissance sonore de 78,4 dBA; avec pressostat différentiel de débit, filtre, thermomanomètres, vanne de sécurité réglée sur 4 bar et purgeur d'air automatique.</t>
  </si>
  <si>
    <t xml:space="preserve">U</t>
  </si>
  <si>
    <t xml:space="preserve">mt37www050c</t>
  </si>
  <si>
    <t xml:space="preserve">Manchon antivibration, en caoutchouc, avec filet de 1", pour une pression maximale de travail de 10 bar.</t>
  </si>
  <si>
    <t xml:space="preserve">U</t>
  </si>
  <si>
    <t xml:space="preserve">mt37sve010d</t>
  </si>
  <si>
    <t xml:space="preserve">Vanne à sphère en laiton nickelé à visser de 1".</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</si>
  <si>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</si>
  <si>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</si>
  <si>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</si>
  <si>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</si>
  <si>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</si>
  <si>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</si>
  <si>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</si>
  <si>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</si>
  <si>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</si>
  <si>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22.879.481,7Ar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</si>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</sst>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36" customWidth="1"/>
    <col min="4" max="4" width="73.44"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76.50" thickBot="1" customHeight="1">
      <c r="A9" s="7" t="s">
        <v>11</v>
      </c>
      <c r="B9" s="7"/>
      <c r="C9" s="7"/>
      <c r="D9" s="7" t="s">
        <v>12</v>
      </c>
      <c r="E9" s="9">
        <v>1</v>
      </c>
      <c r="F9" s="11" t="s">
        <v>13</v>
      </c>
      <c r="G9" s="13">
        <v>3.44091e+07</v>
      </c>
      <c r="H9" s="13">
        <f ca="1">ROUND(INDIRECT(ADDRESS(ROW()+(0), COLUMN()+(-3), 1))*INDIRECT(ADDRESS(ROW()+(0), COLUMN()+(-1), 1)), 1)</f>
        <v>3.44091e+07</v>
      </c>
    </row>
    <row r="10" spans="1:8" ht="24.00" thickBot="1" customHeight="1">
      <c r="A10" s="14" t="s">
        <v>14</v>
      </c>
      <c r="B10" s="14"/>
      <c r="C10" s="14"/>
      <c r="D10" s="14" t="s">
        <v>15</v>
      </c>
      <c r="E10" s="15">
        <v>2</v>
      </c>
      <c r="F10" s="16" t="s">
        <v>16</v>
      </c>
      <c r="G10" s="17">
        <v>177206</v>
      </c>
      <c r="H10" s="17">
        <f ca="1">ROUND(INDIRECT(ADDRESS(ROW()+(0), COLUMN()+(-3), 1))*INDIRECT(ADDRESS(ROW()+(0), COLUMN()+(-1), 1)), 1)</f>
        <v>354412</v>
      </c>
    </row>
    <row r="11" spans="1:8" ht="13.50" thickBot="1" customHeight="1">
      <c r="A11" s="14" t="s">
        <v>17</v>
      </c>
      <c r="B11" s="14"/>
      <c r="C11" s="14"/>
      <c r="D11" s="14" t="s">
        <v>18</v>
      </c>
      <c r="E11" s="15">
        <v>2</v>
      </c>
      <c r="F11" s="16" t="s">
        <v>19</v>
      </c>
      <c r="G11" s="17">
        <v>87233</v>
      </c>
      <c r="H11" s="17">
        <f ca="1">ROUND(INDIRECT(ADDRESS(ROW()+(0), COLUMN()+(-3), 1))*INDIRECT(ADDRESS(ROW()+(0), COLUMN()+(-1), 1)), 1)</f>
        <v>174466</v>
      </c>
    </row>
    <row r="12" spans="1:8" ht="13.50" thickBot="1" customHeight="1">
      <c r="A12" s="14" t="s">
        <v>20</v>
      </c>
      <c r="B12" s="14"/>
      <c r="C12" s="14"/>
      <c r="D12" s="14" t="s">
        <v>21</v>
      </c>
      <c r="E12" s="15">
        <v>8.846</v>
      </c>
      <c r="F12" s="16" t="s">
        <v>22</v>
      </c>
      <c r="G12" s="17">
        <v>7220.6</v>
      </c>
      <c r="H12" s="17">
        <f ca="1">ROUND(INDIRECT(ADDRESS(ROW()+(0), COLUMN()+(-3), 1))*INDIRECT(ADDRESS(ROW()+(0), COLUMN()+(-1), 1)), 1)</f>
        <v>63873.6</v>
      </c>
    </row>
    <row r="13" spans="1:8" ht="13.50" thickBot="1" customHeight="1">
      <c r="A13" s="14" t="s">
        <v>23</v>
      </c>
      <c r="B13" s="14"/>
      <c r="C13" s="14"/>
      <c r="D13" s="18" t="s">
        <v>24</v>
      </c>
      <c r="E13" s="19">
        <v>8.846</v>
      </c>
      <c r="F13" s="20" t="s">
        <v>25</v>
      </c>
      <c r="G13" s="21">
        <v>5242.2</v>
      </c>
      <c r="H13" s="21">
        <f ca="1">ROUND(INDIRECT(ADDRESS(ROW()+(0), COLUMN()+(-3), 1))*INDIRECT(ADDRESS(ROW()+(0), COLUMN()+(-1), 1)), 1)</f>
        <v>46372.3</v>
      </c>
    </row>
    <row r="14" spans="1:8" ht="13.50" thickBot="1" customHeight="1">
      <c r="A14" s="18"/>
      <c r="B14" s="18"/>
      <c r="C14" s="18"/>
      <c r="D14" s="5" t="s">
        <v>26</v>
      </c>
      <c r="E14" s="22">
        <v>2</v>
      </c>
      <c r="F14" s="23" t="s">
        <v>27</v>
      </c>
      <c r="G14" s="24">
        <f ca="1">ROUND(SUM(INDIRECT(ADDRESS(ROW()+(-1), COLUMN()+(1), 1)),INDIRECT(ADDRESS(ROW()+(-2), COLUMN()+(1), 1)),INDIRECT(ADDRESS(ROW()+(-3), COLUMN()+(1), 1)),INDIRECT(ADDRESS(ROW()+(-4), COLUMN()+(1), 1)),INDIRECT(ADDRESS(ROW()+(-5), COLUMN()+(1), 1))), 1)</f>
        <v>3.50482e+07</v>
      </c>
      <c r="H14" s="24">
        <f ca="1">ROUND(INDIRECT(ADDRESS(ROW()+(0), COLUMN()+(-3), 1))*INDIRECT(ADDRESS(ROW()+(0), COLUMN()+(-1), 1))/100, 1)</f>
        <v>700965</v>
      </c>
    </row>
    <row r="15" spans="1:8" ht="13.50" thickBot="1" customHeight="1">
      <c r="A15" s="25" t="s">
        <v>28</v>
      </c>
      <c r="B15" s="25"/>
      <c r="C15" s="25"/>
      <c r="D15" s="26"/>
      <c r="E15" s="26"/>
      <c r="F15" s="27"/>
      <c r="G15" s="25" t="s">
        <v>29</v>
      </c>
      <c r="H15" s="28">
        <f ca="1">ROUND(SUM(INDIRECT(ADDRESS(ROW()+(-1), COLUMN()+(0), 1)),INDIRECT(ADDRESS(ROW()+(-2), COLUMN()+(0), 1)),INDIRECT(ADDRESS(ROW()+(-3), COLUMN()+(0), 1)),INDIRECT(ADDRESS(ROW()+(-4), COLUMN()+(0), 1)),INDIRECT(ADDRESS(ROW()+(-5), COLUMN()+(0), 1)),INDIRECT(ADDRESS(ROW()+(-6), COLUMN()+(0), 1))), 1)</f>
        <v>3.57492e+07</v>
      </c>
    </row>
  </sheetData>
  <mergeCells count="11">
    <mergeCell ref="A1:H1"/>
    <mergeCell ref="C3:H3"/>
    <mergeCell ref="A5:H5"/>
    <mergeCell ref="A8:C8"/>
    <mergeCell ref="A9:C9"/>
    <mergeCell ref="A10:C10"/>
    <mergeCell ref="A11:C11"/>
    <mergeCell ref="A12:C12"/>
    <mergeCell ref="A13:C13"/>
    <mergeCell ref="A14:C14"/>
    <mergeCell ref="A15:E15"/>
  </mergeCells>
  <pageMargins left="0.147638" right="0.147638" top="0.206693" bottom="0.206693" header="0.0" footer="0.0"/>
  <pageSetup paperSize="9" orientation="portrait"/>
  <rowBreaks count="0" manualBreakCount="0">
    </rowBreaks>
</worksheet>
</file>